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ml.chartshapes+xml"/>
  <Override PartName="/xl/charts/chart9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U265" i="1" l="1"/>
  <c r="L265" i="1"/>
  <c r="U264" i="1"/>
  <c r="L264" i="1"/>
  <c r="U263" i="1"/>
  <c r="L263" i="1"/>
  <c r="U262" i="1"/>
  <c r="L262" i="1"/>
  <c r="U261" i="1"/>
  <c r="L261" i="1"/>
  <c r="U260" i="1"/>
  <c r="L260" i="1"/>
  <c r="U259" i="1"/>
  <c r="L259" i="1"/>
  <c r="U258" i="1"/>
  <c r="L258" i="1"/>
  <c r="U257" i="1"/>
  <c r="L257" i="1"/>
  <c r="U256" i="1"/>
  <c r="L256" i="1"/>
  <c r="U255" i="1"/>
  <c r="L255" i="1"/>
  <c r="U254" i="1"/>
  <c r="L254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U175" i="1"/>
  <c r="L175" i="1"/>
  <c r="U174" i="1"/>
  <c r="L174" i="1"/>
  <c r="U173" i="1"/>
  <c r="L173" i="1"/>
  <c r="U172" i="1"/>
  <c r="L172" i="1"/>
  <c r="U171" i="1"/>
  <c r="L171" i="1"/>
  <c r="U170" i="1"/>
  <c r="L170" i="1"/>
  <c r="U169" i="1"/>
  <c r="L169" i="1"/>
  <c r="U168" i="1"/>
  <c r="L168" i="1"/>
  <c r="U167" i="1"/>
  <c r="L167" i="1"/>
  <c r="U166" i="1"/>
  <c r="L166" i="1"/>
  <c r="U165" i="1"/>
  <c r="L165" i="1"/>
  <c r="U164" i="1"/>
  <c r="L164" i="1"/>
  <c r="U163" i="1"/>
  <c r="L163" i="1"/>
  <c r="U162" i="1"/>
  <c r="L162" i="1"/>
  <c r="U161" i="1"/>
  <c r="L161" i="1"/>
  <c r="U160" i="1"/>
  <c r="L160" i="1"/>
  <c r="U159" i="1"/>
  <c r="L159" i="1"/>
  <c r="U158" i="1"/>
  <c r="L158" i="1"/>
  <c r="U157" i="1"/>
  <c r="L157" i="1"/>
  <c r="U156" i="1"/>
  <c r="L156" i="1"/>
  <c r="U155" i="1"/>
  <c r="L155" i="1"/>
  <c r="U154" i="1"/>
  <c r="L154" i="1"/>
  <c r="U153" i="1"/>
  <c r="L153" i="1"/>
  <c r="U152" i="1"/>
  <c r="L152" i="1"/>
  <c r="U151" i="1"/>
  <c r="L151" i="1"/>
  <c r="U150" i="1"/>
  <c r="L150" i="1"/>
  <c r="U149" i="1"/>
  <c r="L149" i="1"/>
  <c r="U148" i="1"/>
  <c r="L148" i="1"/>
  <c r="U147" i="1"/>
  <c r="L147" i="1"/>
  <c r="U146" i="1"/>
  <c r="L146" i="1"/>
  <c r="U145" i="1"/>
  <c r="L145" i="1"/>
  <c r="U144" i="1"/>
  <c r="L144" i="1"/>
  <c r="U143" i="1"/>
  <c r="L143" i="1"/>
  <c r="U142" i="1"/>
  <c r="L142" i="1"/>
  <c r="U141" i="1"/>
  <c r="L141" i="1"/>
  <c r="U140" i="1"/>
  <c r="L140" i="1"/>
  <c r="U139" i="1"/>
  <c r="L139" i="1"/>
  <c r="U138" i="1"/>
  <c r="L138" i="1"/>
  <c r="U137" i="1"/>
  <c r="L137" i="1"/>
  <c r="U136" i="1"/>
  <c r="L136" i="1"/>
  <c r="U135" i="1"/>
  <c r="L135" i="1"/>
  <c r="U134" i="1"/>
  <c r="L134" i="1"/>
  <c r="U133" i="1"/>
  <c r="L133" i="1"/>
  <c r="U132" i="1"/>
  <c r="L132" i="1"/>
  <c r="U131" i="1"/>
  <c r="L131" i="1"/>
  <c r="U130" i="1"/>
  <c r="L130" i="1"/>
  <c r="U129" i="1"/>
  <c r="L129" i="1"/>
  <c r="U128" i="1"/>
  <c r="L128" i="1"/>
  <c r="U127" i="1"/>
  <c r="L127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50" i="1" s="1"/>
  <c r="I29" i="1" l="1"/>
  <c r="I28" i="1"/>
  <c r="J25" i="1"/>
  <c r="F5" i="1"/>
  <c r="F13" i="1" l="1"/>
  <c r="F14" i="1"/>
  <c r="F15" i="1"/>
  <c r="F16" i="1"/>
  <c r="F17" i="1"/>
  <c r="F18" i="1"/>
  <c r="F19" i="1"/>
  <c r="F20" i="1"/>
  <c r="F21" i="1"/>
  <c r="F22" i="1"/>
  <c r="F23" i="1"/>
  <c r="F24" i="1"/>
  <c r="F12" i="1"/>
  <c r="T25" i="1" l="1"/>
  <c r="T26" i="1" s="1"/>
  <c r="U25" i="1"/>
  <c r="U26" i="1" s="1"/>
  <c r="V25" i="1"/>
  <c r="V26" i="1" s="1"/>
  <c r="W25" i="1"/>
  <c r="W26" i="1" s="1"/>
  <c r="X25" i="1"/>
  <c r="X26" i="1" s="1"/>
  <c r="Y25" i="1"/>
  <c r="Y26" i="1" s="1"/>
  <c r="S25" i="1"/>
  <c r="S26" i="1" s="1"/>
  <c r="K25" i="1"/>
  <c r="K26" i="1" s="1"/>
  <c r="L25" i="1"/>
  <c r="L26" i="1" s="1"/>
  <c r="M25" i="1"/>
  <c r="M26" i="1" s="1"/>
  <c r="N25" i="1"/>
  <c r="N26" i="1" s="1"/>
  <c r="O25" i="1"/>
  <c r="O26" i="1" s="1"/>
  <c r="P25" i="1"/>
  <c r="P26" i="1" s="1"/>
  <c r="J26" i="1"/>
  <c r="D25" i="1"/>
  <c r="D26" i="1" s="1"/>
  <c r="E25" i="1"/>
  <c r="E26" i="1" s="1"/>
  <c r="C25" i="1"/>
  <c r="C26" i="1" s="1"/>
</calcChain>
</file>

<file path=xl/sharedStrings.xml><?xml version="1.0" encoding="utf-8"?>
<sst xmlns="http://schemas.openxmlformats.org/spreadsheetml/2006/main" count="185" uniqueCount="53">
  <si>
    <t>Ward 7</t>
  </si>
  <si>
    <t>Ward 8</t>
  </si>
  <si>
    <t>ITU</t>
  </si>
  <si>
    <t>CCU</t>
  </si>
  <si>
    <t>Indication</t>
  </si>
  <si>
    <t>No additional tests</t>
  </si>
  <si>
    <t>Score</t>
  </si>
  <si>
    <t>LOCATION</t>
  </si>
  <si>
    <t>Insertion</t>
  </si>
  <si>
    <t>Length</t>
  </si>
  <si>
    <t>Nostril</t>
  </si>
  <si>
    <t>Aspirate</t>
  </si>
  <si>
    <t>Confirmation</t>
  </si>
  <si>
    <t>Instructions</t>
  </si>
  <si>
    <t>ID No</t>
  </si>
  <si>
    <t xml:space="preserve">3. BASELINE DATA - Quality of documentation (score out of 7) case notes only </t>
  </si>
  <si>
    <t>TOTAL</t>
  </si>
  <si>
    <t>Percentage</t>
  </si>
  <si>
    <t>NUMBER OF INSERTIONS</t>
  </si>
  <si>
    <t>Placement Confirmed</t>
  </si>
  <si>
    <t>Average score Nurse and Case notes</t>
  </si>
  <si>
    <t>Average Score Case notes only</t>
  </si>
  <si>
    <t>8/13 (62%) scored 3/3</t>
  </si>
  <si>
    <t>0% scored 7/7</t>
  </si>
  <si>
    <t>PDSA Cycle 1</t>
  </si>
  <si>
    <t>1. NG tube insertions (by ward) each week</t>
  </si>
  <si>
    <t>Week</t>
  </si>
  <si>
    <t>Ward 5</t>
  </si>
  <si>
    <t xml:space="preserve">Ward 9 </t>
  </si>
  <si>
    <t>Ward 1</t>
  </si>
  <si>
    <t>Total</t>
  </si>
  <si>
    <t>2. Quality of following guidelines (out of 3)</t>
  </si>
  <si>
    <t>Number</t>
  </si>
  <si>
    <t>Ward</t>
  </si>
  <si>
    <t>Confirmed</t>
  </si>
  <si>
    <r>
      <t>3.</t>
    </r>
    <r>
      <rPr>
        <b/>
        <sz val="11"/>
        <color theme="1"/>
        <rFont val="Calibri"/>
        <family val="2"/>
        <scheme val="minor"/>
      </rPr>
      <t xml:space="preserve"> Quality of Documentation (score out of 7)</t>
    </r>
  </si>
  <si>
    <t>Combined notes</t>
  </si>
  <si>
    <t>Case notes alone</t>
  </si>
  <si>
    <t>PDSA Cycle 2-6</t>
  </si>
  <si>
    <t>1. NG tube insertions each week - Ward 7</t>
  </si>
  <si>
    <t>Number of insertions</t>
  </si>
  <si>
    <t xml:space="preserve"> </t>
  </si>
  <si>
    <t>STICKER?</t>
  </si>
  <si>
    <t xml:space="preserve">Proforma </t>
  </si>
  <si>
    <t>n</t>
  </si>
  <si>
    <t>y</t>
  </si>
  <si>
    <t>Proforma not filed</t>
  </si>
  <si>
    <t>Proforma not filled correctly</t>
  </si>
  <si>
    <t>y - fluroscopic insertion</t>
  </si>
  <si>
    <t xml:space="preserve">BASELINE DATA </t>
  </si>
  <si>
    <t xml:space="preserve">1. NUMBER AND LOCATION OF NG TUBES </t>
  </si>
  <si>
    <t>2. Quality of whether guidelines were followed (score out of 3) - by ward</t>
  </si>
  <si>
    <t>3. Quality of documentation (score out of 7) nurse and case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</si>
</sst>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Font="1"/>
    <xf numFmtId="9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Baseline</a:t>
            </a:r>
            <a:r>
              <a:rPr lang="en-GB" sz="1400" baseline="0"/>
              <a:t> - number and location of NG tube insertions</a:t>
            </a:r>
            <a:endParaRPr lang="en-GB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Sheet1!$B$4:$E$4</c:f>
              <c:strCache>
                <c:ptCount val="4"/>
                <c:pt idx="0">
                  <c:v>Ward 7</c:v>
                </c:pt>
                <c:pt idx="1">
                  <c:v>Ward 8</c:v>
                </c:pt>
                <c:pt idx="2">
                  <c:v>ITU</c:v>
                </c:pt>
                <c:pt idx="3">
                  <c:v>CCU</c:v>
                </c:pt>
              </c:strCache>
            </c:strRef>
          </c:cat>
          <c:val>
            <c:numRef>
              <c:f>Sheet1!$B$5:$E$5</c:f>
              <c:numCache>
                <c:formatCode>General</c:formatCode>
                <c:ptCount val="4"/>
                <c:pt idx="0">
                  <c:v>8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20608"/>
        <c:axId val="169533440"/>
      </c:barChart>
      <c:catAx>
        <c:axId val="1624206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69533440"/>
        <c:crossesAt val="0"/>
        <c:auto val="0"/>
        <c:lblAlgn val="ctr"/>
        <c:lblOffset val="100"/>
        <c:noMultiLvlLbl val="0"/>
      </c:catAx>
      <c:valAx>
        <c:axId val="169533440"/>
        <c:scaling>
          <c:orientation val="minMax"/>
          <c:max val="8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62420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/>
              <a:t>Quality</a:t>
            </a:r>
            <a:r>
              <a:rPr lang="en-GB" sz="1600" baseline="0"/>
              <a:t> of Following Guideline (Out of 3)</a:t>
            </a:r>
            <a:endParaRPr lang="en-GB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Score</c:v>
          </c:tx>
          <c:invertIfNegative val="0"/>
          <c:dPt>
            <c:idx val="8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</c:spPr>
          </c:dPt>
          <c:cat>
            <c:strRef>
              <c:f>Sheet1!$B$12:$B$24</c:f>
              <c:strCache>
                <c:ptCount val="13"/>
                <c:pt idx="0">
                  <c:v>Ward 7</c:v>
                </c:pt>
                <c:pt idx="1">
                  <c:v>Ward 7</c:v>
                </c:pt>
                <c:pt idx="2">
                  <c:v>Ward 7</c:v>
                </c:pt>
                <c:pt idx="3">
                  <c:v>Ward 7</c:v>
                </c:pt>
                <c:pt idx="4">
                  <c:v>Ward 7</c:v>
                </c:pt>
                <c:pt idx="5">
                  <c:v>Ward 7</c:v>
                </c:pt>
                <c:pt idx="6">
                  <c:v>Ward 7</c:v>
                </c:pt>
                <c:pt idx="7">
                  <c:v>Ward 7</c:v>
                </c:pt>
                <c:pt idx="8">
                  <c:v>Ward 8</c:v>
                </c:pt>
                <c:pt idx="9">
                  <c:v>Ward 8</c:v>
                </c:pt>
                <c:pt idx="10">
                  <c:v>Ward 8</c:v>
                </c:pt>
                <c:pt idx="11">
                  <c:v>CCU</c:v>
                </c:pt>
                <c:pt idx="12">
                  <c:v>ITU</c:v>
                </c:pt>
              </c:strCache>
            </c:strRef>
          </c:cat>
          <c:val>
            <c:numRef>
              <c:f>Sheet1!$F$12:$F$24</c:f>
              <c:numCache>
                <c:formatCode>General</c:formatCode>
                <c:ptCount val="13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60448"/>
        <c:axId val="170873216"/>
      </c:barChart>
      <c:catAx>
        <c:axId val="1707604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70873216"/>
        <c:crosses val="autoZero"/>
        <c:auto val="1"/>
        <c:lblAlgn val="ctr"/>
        <c:lblOffset val="100"/>
        <c:noMultiLvlLbl val="0"/>
      </c:catAx>
      <c:valAx>
        <c:axId val="170873216"/>
        <c:scaling>
          <c:orientation val="minMax"/>
          <c:max val="3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076044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/>
              <a:t>Quality of Documentation (Out</a:t>
            </a:r>
            <a:r>
              <a:rPr lang="en-GB" sz="1600" baseline="0"/>
              <a:t> of</a:t>
            </a:r>
            <a:r>
              <a:rPr lang="en-GB" sz="1600"/>
              <a:t> 7)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Nurse and Case notes</c:v>
          </c:tx>
          <c:invertIfNegative val="0"/>
          <c:cat>
            <c:strRef>
              <c:f>Sheet1!$B$12:$B$24</c:f>
              <c:strCache>
                <c:ptCount val="13"/>
                <c:pt idx="0">
                  <c:v>Ward 7</c:v>
                </c:pt>
                <c:pt idx="1">
                  <c:v>Ward 7</c:v>
                </c:pt>
                <c:pt idx="2">
                  <c:v>Ward 7</c:v>
                </c:pt>
                <c:pt idx="3">
                  <c:v>Ward 7</c:v>
                </c:pt>
                <c:pt idx="4">
                  <c:v>Ward 7</c:v>
                </c:pt>
                <c:pt idx="5">
                  <c:v>Ward 7</c:v>
                </c:pt>
                <c:pt idx="6">
                  <c:v>Ward 7</c:v>
                </c:pt>
                <c:pt idx="7">
                  <c:v>Ward 7</c:v>
                </c:pt>
                <c:pt idx="8">
                  <c:v>Ward 8</c:v>
                </c:pt>
                <c:pt idx="9">
                  <c:v>Ward 8</c:v>
                </c:pt>
                <c:pt idx="10">
                  <c:v>Ward 8</c:v>
                </c:pt>
                <c:pt idx="11">
                  <c:v>CCU</c:v>
                </c:pt>
                <c:pt idx="12">
                  <c:v>ITU</c:v>
                </c:pt>
              </c:strCache>
            </c:strRef>
          </c:cat>
          <c:val>
            <c:numRef>
              <c:f>Sheet1!$Q$12:$Q$24</c:f>
              <c:numCache>
                <c:formatCode>General</c:formatCode>
                <c:ptCount val="13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3</c:v>
                </c:pt>
                <c:pt idx="11">
                  <c:v>5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v>Case notes only</c:v>
          </c:tx>
          <c:invertIfNegative val="0"/>
          <c:cat>
            <c:strRef>
              <c:f>Sheet1!$B$12:$B$24</c:f>
              <c:strCache>
                <c:ptCount val="13"/>
                <c:pt idx="0">
                  <c:v>Ward 7</c:v>
                </c:pt>
                <c:pt idx="1">
                  <c:v>Ward 7</c:v>
                </c:pt>
                <c:pt idx="2">
                  <c:v>Ward 7</c:v>
                </c:pt>
                <c:pt idx="3">
                  <c:v>Ward 7</c:v>
                </c:pt>
                <c:pt idx="4">
                  <c:v>Ward 7</c:v>
                </c:pt>
                <c:pt idx="5">
                  <c:v>Ward 7</c:v>
                </c:pt>
                <c:pt idx="6">
                  <c:v>Ward 7</c:v>
                </c:pt>
                <c:pt idx="7">
                  <c:v>Ward 7</c:v>
                </c:pt>
                <c:pt idx="8">
                  <c:v>Ward 8</c:v>
                </c:pt>
                <c:pt idx="9">
                  <c:v>Ward 8</c:v>
                </c:pt>
                <c:pt idx="10">
                  <c:v>Ward 8</c:v>
                </c:pt>
                <c:pt idx="11">
                  <c:v>CCU</c:v>
                </c:pt>
                <c:pt idx="12">
                  <c:v>ITU</c:v>
                </c:pt>
              </c:strCache>
            </c:strRef>
          </c:cat>
          <c:val>
            <c:numRef>
              <c:f>Sheet1!$Z$12:$Z$24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3</c:v>
                </c:pt>
                <c:pt idx="10">
                  <c:v>1</c:v>
                </c:pt>
                <c:pt idx="11">
                  <c:v>5</c:v>
                </c:pt>
                <c:pt idx="1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172608"/>
        <c:axId val="171174144"/>
      </c:barChart>
      <c:catAx>
        <c:axId val="1711726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71174144"/>
        <c:crosses val="autoZero"/>
        <c:auto val="1"/>
        <c:lblAlgn val="ctr"/>
        <c:lblOffset val="100"/>
        <c:noMultiLvlLbl val="0"/>
      </c:catAx>
      <c:valAx>
        <c:axId val="171174144"/>
        <c:scaling>
          <c:orientation val="minMax"/>
          <c:max val="7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1172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NG Tube Insertions (by</a:t>
            </a:r>
            <a:r>
              <a:rPr lang="en-GB" baseline="0"/>
              <a:t> ward) each week</a:t>
            </a:r>
            <a:endParaRPr lang="en-GB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[1]Sheet1!$B$4</c:f>
              <c:strCache>
                <c:ptCount val="1"/>
                <c:pt idx="0">
                  <c:v>Ward 5</c:v>
                </c:pt>
              </c:strCache>
            </c:strRef>
          </c:tx>
          <c:invertIfNegative val="0"/>
          <c:val>
            <c:numRef>
              <c:f>[1]Sheet1!$B$5:$B$17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[1]Sheet1!$C$4</c:f>
              <c:strCache>
                <c:ptCount val="1"/>
                <c:pt idx="0">
                  <c:v>Ward 7</c:v>
                </c:pt>
              </c:strCache>
            </c:strRef>
          </c:tx>
          <c:invertIfNegative val="0"/>
          <c:val>
            <c:numRef>
              <c:f>[1]Sheet1!$C$5:$C$17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7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</c:numCache>
            </c:numRef>
          </c:val>
        </c:ser>
        <c:ser>
          <c:idx val="2"/>
          <c:order val="2"/>
          <c:tx>
            <c:strRef>
              <c:f>[1]Sheet1!$D$4</c:f>
              <c:strCache>
                <c:ptCount val="1"/>
                <c:pt idx="0">
                  <c:v>Ward 8</c:v>
                </c:pt>
              </c:strCache>
            </c:strRef>
          </c:tx>
          <c:invertIfNegative val="0"/>
          <c:val>
            <c:numRef>
              <c:f>[1]Sheet1!$D$5:$D$17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[1]Sheet1!$E$4</c:f>
              <c:strCache>
                <c:ptCount val="1"/>
                <c:pt idx="0">
                  <c:v>Ward 9 </c:v>
                </c:pt>
              </c:strCache>
            </c:strRef>
          </c:tx>
          <c:invertIfNegative val="0"/>
          <c:val>
            <c:numRef>
              <c:f>[1]Sheet1!$E$5:$E$17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[1]Sheet1!$F$4</c:f>
              <c:strCache>
                <c:ptCount val="1"/>
                <c:pt idx="0">
                  <c:v>ITU</c:v>
                </c:pt>
              </c:strCache>
            </c:strRef>
          </c:tx>
          <c:invertIfNegative val="0"/>
          <c:val>
            <c:numRef>
              <c:f>[1]Sheet1!$F$5:$F$17</c:f>
              <c:numCache>
                <c:formatCode>General</c:formatCode>
                <c:ptCount val="13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[1]Sheet1!$G$4</c:f>
              <c:strCache>
                <c:ptCount val="1"/>
                <c:pt idx="0">
                  <c:v>Ward 1</c:v>
                </c:pt>
              </c:strCache>
            </c:strRef>
          </c:tx>
          <c:invertIfNegative val="0"/>
          <c:val>
            <c:numRef>
              <c:f>[1]Sheet1!$G$5:$G$17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strRef>
              <c:f>[1]Sheet1!$H$4</c:f>
              <c:strCache>
                <c:ptCount val="1"/>
                <c:pt idx="0">
                  <c:v>CCU</c:v>
                </c:pt>
              </c:strCache>
            </c:strRef>
          </c:tx>
          <c:invertIfNegative val="0"/>
          <c:val>
            <c:numRef>
              <c:f>[1]Sheet1!$H$5:$H$17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96292992"/>
        <c:axId val="196294528"/>
      </c:barChart>
      <c:catAx>
        <c:axId val="1962929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96294528"/>
        <c:crosses val="autoZero"/>
        <c:auto val="0"/>
        <c:lblAlgn val="ctr"/>
        <c:lblOffset val="100"/>
        <c:noMultiLvlLbl val="0"/>
      </c:catAx>
      <c:valAx>
        <c:axId val="1962945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6292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2.</a:t>
            </a:r>
            <a:r>
              <a:rPr lang="en-GB" baseline="0"/>
              <a:t> Runchart - </a:t>
            </a:r>
            <a:r>
              <a:rPr lang="en-GB"/>
              <a:t>Quality</a:t>
            </a:r>
            <a:r>
              <a:rPr lang="en-GB" baseline="0"/>
              <a:t> of NG tube guidelines followed (out of 3)</a:t>
            </a:r>
            <a:endParaRPr lang="en-GB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[1]Sheet1!$G$24:$G$72</c:f>
              <c:numCache>
                <c:formatCode>General</c:formatCode>
                <c:ptCount val="49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3</c:v>
                </c:pt>
                <c:pt idx="34">
                  <c:v>3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2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315392"/>
        <c:axId val="196325760"/>
      </c:lineChart>
      <c:catAx>
        <c:axId val="196315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 of NG tube insertion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96325760"/>
        <c:crosses val="autoZero"/>
        <c:auto val="1"/>
        <c:lblAlgn val="ctr"/>
        <c:lblOffset val="100"/>
        <c:noMultiLvlLbl val="0"/>
      </c:catAx>
      <c:valAx>
        <c:axId val="196325760"/>
        <c:scaling>
          <c:orientation val="minMax"/>
          <c:max val="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Qulaity</a:t>
                </a:r>
                <a:r>
                  <a:rPr lang="en-GB" baseline="0"/>
                  <a:t> Score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631539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Run chart</a:t>
            </a:r>
            <a:r>
              <a:rPr lang="en-GB" baseline="0"/>
              <a:t> - Quality of Documentation Score (out of 7)</a:t>
            </a:r>
            <a:endParaRPr lang="en-GB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Combined notes</c:v>
          </c:tx>
          <c:val>
            <c:numRef>
              <c:f>[1]Sheet1!$L$95:$L$143</c:f>
              <c:numCache>
                <c:formatCode>General</c:formatCode>
                <c:ptCount val="49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2</c:v>
                </c:pt>
                <c:pt idx="5">
                  <c:v>5</c:v>
                </c:pt>
                <c:pt idx="6">
                  <c:v>4</c:v>
                </c:pt>
                <c:pt idx="7">
                  <c:v>1</c:v>
                </c:pt>
                <c:pt idx="8">
                  <c:v>3</c:v>
                </c:pt>
                <c:pt idx="9">
                  <c:v>6</c:v>
                </c:pt>
                <c:pt idx="10">
                  <c:v>5</c:v>
                </c:pt>
                <c:pt idx="11">
                  <c:v>3</c:v>
                </c:pt>
                <c:pt idx="12">
                  <c:v>6</c:v>
                </c:pt>
                <c:pt idx="13">
                  <c:v>3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5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6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1</c:v>
                </c:pt>
                <c:pt idx="36">
                  <c:v>5</c:v>
                </c:pt>
                <c:pt idx="37">
                  <c:v>4</c:v>
                </c:pt>
                <c:pt idx="38">
                  <c:v>2</c:v>
                </c:pt>
                <c:pt idx="39">
                  <c:v>3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5</c:v>
                </c:pt>
                <c:pt idx="46">
                  <c:v>5</c:v>
                </c:pt>
                <c:pt idx="47">
                  <c:v>1</c:v>
                </c:pt>
                <c:pt idx="4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v>Case notes only</c:v>
          </c:tx>
          <c:val>
            <c:numRef>
              <c:f>[1]Sheet1!$U$95:$U$143</c:f>
              <c:numCache>
                <c:formatCode>General</c:formatCode>
                <c:ptCount val="49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6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4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1</c:v>
                </c:pt>
                <c:pt idx="41">
                  <c:v>5</c:v>
                </c:pt>
                <c:pt idx="42">
                  <c:v>0</c:v>
                </c:pt>
                <c:pt idx="43">
                  <c:v>4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085248"/>
        <c:axId val="196087168"/>
      </c:lineChart>
      <c:catAx>
        <c:axId val="19608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NG tube insertion</a:t>
                </a:r>
                <a:endParaRPr lang="en-GB"/>
              </a:p>
            </c:rich>
          </c:tx>
          <c:layout/>
          <c:overlay val="0"/>
        </c:title>
        <c:majorTickMark val="out"/>
        <c:minorTickMark val="none"/>
        <c:tickLblPos val="nextTo"/>
        <c:crossAx val="196087168"/>
        <c:crosses val="autoZero"/>
        <c:auto val="1"/>
        <c:lblAlgn val="ctr"/>
        <c:lblOffset val="100"/>
        <c:noMultiLvlLbl val="0"/>
      </c:catAx>
      <c:valAx>
        <c:axId val="196087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Quality</a:t>
                </a:r>
                <a:r>
                  <a:rPr lang="en-GB" baseline="0"/>
                  <a:t> Score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6085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NG Tube Insertions </a:t>
            </a:r>
            <a:r>
              <a:rPr lang="en-GB" baseline="0"/>
              <a:t>each week - Ward 7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[2]Sheet1!$B$3</c:f>
              <c:strCache>
                <c:ptCount val="1"/>
                <c:pt idx="0">
                  <c:v>Number of insertions</c:v>
                </c:pt>
              </c:strCache>
            </c:strRef>
          </c:tx>
          <c:invertIfNegative val="0"/>
          <c:val>
            <c:numRef>
              <c:f>[2]Sheet1!$B$4:$B$9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96319104"/>
        <c:axId val="196320640"/>
      </c:barChart>
      <c:catAx>
        <c:axId val="1963191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96320640"/>
        <c:crosses val="autoZero"/>
        <c:auto val="1"/>
        <c:lblAlgn val="ctr"/>
        <c:lblOffset val="100"/>
        <c:noMultiLvlLbl val="0"/>
      </c:catAx>
      <c:valAx>
        <c:axId val="1963206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6319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2.</a:t>
            </a:r>
            <a:r>
              <a:rPr lang="en-GB" baseline="0"/>
              <a:t> Runchart - </a:t>
            </a:r>
            <a:r>
              <a:rPr lang="en-GB"/>
              <a:t>Quality</a:t>
            </a:r>
            <a:r>
              <a:rPr lang="en-GB" baseline="0"/>
              <a:t> of NG tube guidelines followed (out of 3)</a:t>
            </a:r>
            <a:endParaRPr lang="en-GB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[2]Sheet1!$G$23:$G$34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349312"/>
        <c:axId val="196351488"/>
      </c:lineChart>
      <c:catAx>
        <c:axId val="19634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 of NG tube insertion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96351488"/>
        <c:crosses val="autoZero"/>
        <c:auto val="1"/>
        <c:lblAlgn val="ctr"/>
        <c:lblOffset val="100"/>
        <c:noMultiLvlLbl val="0"/>
      </c:catAx>
      <c:valAx>
        <c:axId val="196351488"/>
        <c:scaling>
          <c:orientation val="minMax"/>
          <c:max val="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Qulaity</a:t>
                </a:r>
                <a:r>
                  <a:rPr lang="en-GB" baseline="0"/>
                  <a:t> Score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634931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Run chart</a:t>
            </a:r>
            <a:r>
              <a:rPr lang="en-GB" baseline="0"/>
              <a:t> - Quality of Documentation Score (out of 7)</a:t>
            </a:r>
            <a:endParaRPr lang="en-GB"/>
          </a:p>
        </c:rich>
      </c:tx>
      <c:layout>
        <c:manualLayout>
          <c:xMode val="edge"/>
          <c:yMode val="edge"/>
          <c:x val="0.12862161332778466"/>
          <c:y val="2.59619728646277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Combined notes</c:v>
          </c:tx>
          <c:val>
            <c:numRef>
              <c:f>[2]Sheet1!$L$41:$L$52</c:f>
              <c:numCache>
                <c:formatCode>General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5</c:v>
                </c:pt>
                <c:pt idx="7">
                  <c:v>7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Case notes only</c:v>
          </c:tx>
          <c:val>
            <c:numRef>
              <c:f>[2]Sheet1!$U$41:$U$52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7</c:v>
                </c:pt>
                <c:pt idx="6">
                  <c:v>3</c:v>
                </c:pt>
                <c:pt idx="7">
                  <c:v>7</c:v>
                </c:pt>
                <c:pt idx="8">
                  <c:v>1</c:v>
                </c:pt>
                <c:pt idx="9">
                  <c:v>6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395008"/>
        <c:axId val="196396928"/>
      </c:lineChart>
      <c:catAx>
        <c:axId val="19639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NG tube insertion</a:t>
                </a:r>
                <a:endParaRPr lang="en-GB"/>
              </a:p>
            </c:rich>
          </c:tx>
          <c:layout/>
          <c:overlay val="0"/>
        </c:title>
        <c:majorTickMark val="out"/>
        <c:minorTickMark val="none"/>
        <c:tickLblPos val="nextTo"/>
        <c:crossAx val="196396928"/>
        <c:crosses val="autoZero"/>
        <c:auto val="1"/>
        <c:lblAlgn val="ctr"/>
        <c:lblOffset val="100"/>
        <c:noMultiLvlLbl val="0"/>
      </c:catAx>
      <c:valAx>
        <c:axId val="196396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Quality</a:t>
                </a:r>
                <a:r>
                  <a:rPr lang="en-GB" baseline="0"/>
                  <a:t> Score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6395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6</xdr:row>
      <xdr:rowOff>109537</xdr:rowOff>
    </xdr:from>
    <xdr:to>
      <xdr:col>6</xdr:col>
      <xdr:colOff>590550</xdr:colOff>
      <xdr:row>6</xdr:row>
      <xdr:rowOff>2852737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390525</xdr:colOff>
      <xdr:row>30</xdr:row>
      <xdr:rowOff>195262</xdr:rowOff>
    </xdr:from>
    <xdr:to>
      <xdr:col>6</xdr:col>
      <xdr:colOff>733425</xdr:colOff>
      <xdr:row>30</xdr:row>
      <xdr:rowOff>2938462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409575</xdr:colOff>
      <xdr:row>30</xdr:row>
      <xdr:rowOff>176212</xdr:rowOff>
    </xdr:from>
    <xdr:to>
      <xdr:col>17</xdr:col>
      <xdr:colOff>276225</xdr:colOff>
      <xdr:row>30</xdr:row>
      <xdr:rowOff>2919412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266700</xdr:colOff>
      <xdr:row>33</xdr:row>
      <xdr:rowOff>185737</xdr:rowOff>
    </xdr:from>
    <xdr:to>
      <xdr:col>19</xdr:col>
      <xdr:colOff>133350</xdr:colOff>
      <xdr:row>50</xdr:row>
      <xdr:rowOff>123825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266699</xdr:colOff>
      <xdr:row>105</xdr:row>
      <xdr:rowOff>119062</xdr:rowOff>
    </xdr:from>
    <xdr:to>
      <xdr:col>18</xdr:col>
      <xdr:colOff>314325</xdr:colOff>
      <xdr:row>121</xdr:row>
      <xdr:rowOff>104776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200024</xdr:colOff>
      <xdr:row>176</xdr:row>
      <xdr:rowOff>61912</xdr:rowOff>
    </xdr:from>
    <xdr:to>
      <xdr:col>17</xdr:col>
      <xdr:colOff>485775</xdr:colOff>
      <xdr:row>193</xdr:row>
      <xdr:rowOff>57150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238125</xdr:colOff>
      <xdr:row>197</xdr:row>
      <xdr:rowOff>128587</xdr:rowOff>
    </xdr:from>
    <xdr:to>
      <xdr:col>10</xdr:col>
      <xdr:colOff>247650</xdr:colOff>
      <xdr:row>214</xdr:row>
      <xdr:rowOff>66675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295275</xdr:colOff>
      <xdr:row>231</xdr:row>
      <xdr:rowOff>66675</xdr:rowOff>
    </xdr:from>
    <xdr:to>
      <xdr:col>8</xdr:col>
      <xdr:colOff>333375</xdr:colOff>
      <xdr:row>247</xdr:row>
      <xdr:rowOff>133350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295275</xdr:colOff>
      <xdr:row>266</xdr:row>
      <xdr:rowOff>157160</xdr:rowOff>
    </xdr:from>
    <xdr:to>
      <xdr:col>9</xdr:col>
      <xdr:colOff>352425</xdr:colOff>
      <xdr:row>283</xdr:row>
      <xdr:rowOff>133350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0.4717</cdr:x>
      <cdr:y>0.27541</cdr:y>
    </cdr:from>
    <cdr:to>
      <cdr:x>0.48428</cdr:x>
      <cdr:y>0.38439</cdr:y>
    </cdr:to>
    <cdr:sp macro="" textlink="">
      <cdr:nvSpPr>
        <cdr:cNvPr id="2" name="Down Arrow 1"/>
        <cdr:cNvSpPr/>
      </cdr:nvSpPr>
      <cdr:spPr>
        <a:xfrm xmlns:a="http://schemas.openxmlformats.org/drawingml/2006/main">
          <a:off x="5715001" y="890588"/>
          <a:ext cx="152400" cy="352425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0.41981</cdr:x>
      <cdr:y>0.12224</cdr:y>
    </cdr:from>
    <cdr:to>
      <cdr:x>0.53459</cdr:x>
      <cdr:y>0.26657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086351" y="395287"/>
          <a:ext cx="1390650" cy="4667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/>
            <a:t>Foundation Teaching</a:t>
          </a:r>
          <a:r>
            <a:rPr lang="en-GB" sz="1100" baseline="0"/>
            <a:t> </a:t>
          </a:r>
        </a:p>
        <a:p xmlns:a="http://schemas.openxmlformats.org/drawingml/2006/main">
          <a:pPr algn="ctr"/>
          <a:r>
            <a:rPr lang="en-GB" sz="1100" baseline="0"/>
            <a:t>19/12/13</a:t>
          </a:r>
          <a:endParaRPr lang="en-GB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0.26463</cdr:x>
      <cdr:y>0.34255</cdr:y>
    </cdr:from>
    <cdr:to>
      <cdr:x>0.28663</cdr:x>
      <cdr:y>0.49519</cdr:y>
    </cdr:to>
    <cdr:sp macro="" textlink="">
      <cdr:nvSpPr>
        <cdr:cNvPr id="2" name="Down Arrow 1"/>
        <cdr:cNvSpPr/>
      </cdr:nvSpPr>
      <cdr:spPr>
        <a:xfrm xmlns:a="http://schemas.openxmlformats.org/drawingml/2006/main">
          <a:off x="1565275" y="1062038"/>
          <a:ext cx="130175" cy="473247"/>
        </a:xfrm>
        <a:prstGeom xmlns:a="http://schemas.openxmlformats.org/drawingml/2006/main" prst="downArrow">
          <a:avLst/>
        </a:prstGeom>
        <a:scene3d xmlns:a="http://schemas.openxmlformats.org/drawingml/2006/main">
          <a:camera prst="orthographicFront">
            <a:rot lat="0" lon="0" rev="10800000"/>
          </a:camera>
          <a:lightRig rig="threePt" dir="t"/>
        </a:scene3d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0.18894</cdr:x>
      <cdr:y>0.5233</cdr:y>
    </cdr:from>
    <cdr:to>
      <cdr:x>0.34944</cdr:x>
      <cdr:y>0.68356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117602" y="1622424"/>
          <a:ext cx="949324" cy="4968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Proforma introduced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0.19045</cdr:x>
      <cdr:y>0.17798</cdr:y>
    </cdr:from>
    <cdr:to>
      <cdr:x>0.20303</cdr:x>
      <cdr:y>0.28696</cdr:y>
    </cdr:to>
    <cdr:sp macro="" textlink="">
      <cdr:nvSpPr>
        <cdr:cNvPr id="2" name="Down Arrow 1"/>
        <cdr:cNvSpPr/>
      </cdr:nvSpPr>
      <cdr:spPr>
        <a:xfrm xmlns:a="http://schemas.openxmlformats.org/drawingml/2006/main">
          <a:off x="1238961" y="606067"/>
          <a:ext cx="81841" cy="371099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0.02349</cdr:x>
      <cdr:y>0.11084</cdr:y>
    </cdr:from>
    <cdr:to>
      <cdr:x>0.37423</cdr:x>
      <cdr:y>0.17815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52807" y="377441"/>
          <a:ext cx="2281780" cy="22920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/>
            <a:t>Proforma introduced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%20Continuing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raft%20write%20up/05%20Draft%20-%204%20-%20further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B4" t="str">
            <v>Ward 5</v>
          </cell>
          <cell r="C4" t="str">
            <v>Ward 7</v>
          </cell>
          <cell r="D4" t="str">
            <v>Ward 8</v>
          </cell>
          <cell r="E4" t="str">
            <v xml:space="preserve">Ward 9 </v>
          </cell>
          <cell r="F4" t="str">
            <v>ITU</v>
          </cell>
          <cell r="G4" t="str">
            <v>Ward 1</v>
          </cell>
          <cell r="H4" t="str">
            <v>CCU</v>
          </cell>
        </row>
        <row r="5">
          <cell r="B5">
            <v>0</v>
          </cell>
          <cell r="C5">
            <v>1</v>
          </cell>
          <cell r="D5">
            <v>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B6">
            <v>0</v>
          </cell>
          <cell r="C6">
            <v>2</v>
          </cell>
          <cell r="D6">
            <v>1</v>
          </cell>
          <cell r="E6">
            <v>1</v>
          </cell>
          <cell r="F6">
            <v>3</v>
          </cell>
          <cell r="G6">
            <v>0</v>
          </cell>
          <cell r="H6">
            <v>0</v>
          </cell>
        </row>
        <row r="7">
          <cell r="B7">
            <v>0</v>
          </cell>
          <cell r="C7">
            <v>0</v>
          </cell>
          <cell r="D7">
            <v>2</v>
          </cell>
          <cell r="E7">
            <v>0</v>
          </cell>
          <cell r="F7">
            <v>1</v>
          </cell>
          <cell r="G7">
            <v>0</v>
          </cell>
          <cell r="H7">
            <v>0</v>
          </cell>
        </row>
        <row r="8">
          <cell r="B8">
            <v>0</v>
          </cell>
          <cell r="C8">
            <v>3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B9">
            <v>0</v>
          </cell>
          <cell r="C9">
            <v>4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>
            <v>2</v>
          </cell>
          <cell r="C10">
            <v>7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>
            <v>0</v>
          </cell>
          <cell r="C11">
            <v>2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>
            <v>0</v>
          </cell>
          <cell r="C12">
            <v>1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0</v>
          </cell>
        </row>
        <row r="14">
          <cell r="B14">
            <v>0</v>
          </cell>
          <cell r="C14">
            <v>3</v>
          </cell>
          <cell r="D14">
            <v>0</v>
          </cell>
          <cell r="E14">
            <v>0</v>
          </cell>
          <cell r="F14">
            <v>1</v>
          </cell>
          <cell r="G14">
            <v>2</v>
          </cell>
          <cell r="H14">
            <v>0</v>
          </cell>
        </row>
        <row r="15">
          <cell r="B15">
            <v>1</v>
          </cell>
          <cell r="C15">
            <v>2</v>
          </cell>
          <cell r="D15">
            <v>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</row>
        <row r="16">
          <cell r="B16">
            <v>0</v>
          </cell>
          <cell r="C16">
            <v>2</v>
          </cell>
          <cell r="D16">
            <v>0</v>
          </cell>
          <cell r="E16">
            <v>1</v>
          </cell>
          <cell r="F16">
            <v>1</v>
          </cell>
          <cell r="G16">
            <v>0</v>
          </cell>
          <cell r="H16">
            <v>0</v>
          </cell>
        </row>
        <row r="17">
          <cell r="B17">
            <v>0</v>
          </cell>
          <cell r="C17">
            <v>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24">
          <cell r="G24">
            <v>3</v>
          </cell>
        </row>
        <row r="25">
          <cell r="G25">
            <v>3</v>
          </cell>
        </row>
        <row r="26">
          <cell r="G26">
            <v>2</v>
          </cell>
        </row>
        <row r="27">
          <cell r="G27">
            <v>3</v>
          </cell>
        </row>
        <row r="28">
          <cell r="G28">
            <v>3</v>
          </cell>
        </row>
        <row r="29">
          <cell r="G29">
            <v>3</v>
          </cell>
        </row>
        <row r="30">
          <cell r="G30">
            <v>1</v>
          </cell>
        </row>
        <row r="31">
          <cell r="G31">
            <v>3</v>
          </cell>
        </row>
        <row r="32">
          <cell r="G32">
            <v>3</v>
          </cell>
        </row>
        <row r="33">
          <cell r="G33">
            <v>3</v>
          </cell>
        </row>
        <row r="34">
          <cell r="G34">
            <v>3</v>
          </cell>
        </row>
        <row r="35">
          <cell r="G35">
            <v>3</v>
          </cell>
        </row>
        <row r="36">
          <cell r="G36">
            <v>3</v>
          </cell>
        </row>
        <row r="37">
          <cell r="G37">
            <v>1</v>
          </cell>
        </row>
        <row r="38">
          <cell r="G38">
            <v>3</v>
          </cell>
        </row>
        <row r="39">
          <cell r="G39">
            <v>3</v>
          </cell>
        </row>
        <row r="40">
          <cell r="G40">
            <v>2</v>
          </cell>
        </row>
        <row r="41">
          <cell r="G41">
            <v>3</v>
          </cell>
        </row>
        <row r="42">
          <cell r="G42">
            <v>3</v>
          </cell>
        </row>
        <row r="43">
          <cell r="G43">
            <v>2</v>
          </cell>
        </row>
        <row r="44">
          <cell r="G44">
            <v>3</v>
          </cell>
        </row>
        <row r="45">
          <cell r="G45">
            <v>3</v>
          </cell>
        </row>
        <row r="46">
          <cell r="G46">
            <v>1</v>
          </cell>
        </row>
        <row r="47">
          <cell r="G47">
            <v>0</v>
          </cell>
        </row>
        <row r="48">
          <cell r="G48">
            <v>2</v>
          </cell>
        </row>
        <row r="49">
          <cell r="G49">
            <v>3</v>
          </cell>
        </row>
        <row r="50">
          <cell r="G50">
            <v>1</v>
          </cell>
        </row>
        <row r="51">
          <cell r="G51">
            <v>3</v>
          </cell>
        </row>
        <row r="52">
          <cell r="G52">
            <v>3</v>
          </cell>
        </row>
        <row r="53">
          <cell r="G53">
            <v>2</v>
          </cell>
        </row>
        <row r="54">
          <cell r="G54">
            <v>2</v>
          </cell>
        </row>
        <row r="55">
          <cell r="G55">
            <v>3</v>
          </cell>
        </row>
        <row r="56">
          <cell r="G56">
            <v>2</v>
          </cell>
        </row>
        <row r="57">
          <cell r="G57">
            <v>3</v>
          </cell>
        </row>
        <row r="58">
          <cell r="G58">
            <v>3</v>
          </cell>
        </row>
        <row r="59">
          <cell r="G59">
            <v>1</v>
          </cell>
        </row>
        <row r="60">
          <cell r="G60">
            <v>3</v>
          </cell>
        </row>
        <row r="61">
          <cell r="G61">
            <v>3</v>
          </cell>
        </row>
        <row r="62">
          <cell r="G62">
            <v>1</v>
          </cell>
        </row>
        <row r="63">
          <cell r="G63">
            <v>1</v>
          </cell>
        </row>
        <row r="64">
          <cell r="G64">
            <v>3</v>
          </cell>
        </row>
        <row r="65">
          <cell r="G65">
            <v>0</v>
          </cell>
        </row>
        <row r="66">
          <cell r="G66">
            <v>2</v>
          </cell>
        </row>
        <row r="67">
          <cell r="G67">
            <v>3</v>
          </cell>
        </row>
        <row r="68">
          <cell r="G68">
            <v>3</v>
          </cell>
        </row>
        <row r="69">
          <cell r="G69">
            <v>3</v>
          </cell>
        </row>
        <row r="70">
          <cell r="G70">
            <v>1</v>
          </cell>
        </row>
        <row r="71">
          <cell r="G71">
            <v>1</v>
          </cell>
        </row>
        <row r="72">
          <cell r="G72">
            <v>3</v>
          </cell>
        </row>
        <row r="95">
          <cell r="L95">
            <v>5</v>
          </cell>
          <cell r="U95">
            <v>5</v>
          </cell>
        </row>
        <row r="96">
          <cell r="L96">
            <v>5</v>
          </cell>
          <cell r="U96">
            <v>2</v>
          </cell>
        </row>
        <row r="97">
          <cell r="L97">
            <v>6</v>
          </cell>
          <cell r="U97">
            <v>1</v>
          </cell>
        </row>
        <row r="98">
          <cell r="L98">
            <v>5</v>
          </cell>
          <cell r="U98">
            <v>3</v>
          </cell>
        </row>
        <row r="99">
          <cell r="L99">
            <v>2</v>
          </cell>
          <cell r="U99">
            <v>2</v>
          </cell>
        </row>
        <row r="100">
          <cell r="L100">
            <v>5</v>
          </cell>
          <cell r="U100">
            <v>1</v>
          </cell>
        </row>
        <row r="101">
          <cell r="L101">
            <v>4</v>
          </cell>
          <cell r="U101">
            <v>4</v>
          </cell>
        </row>
        <row r="102">
          <cell r="L102">
            <v>1</v>
          </cell>
          <cell r="U102">
            <v>1</v>
          </cell>
        </row>
        <row r="103">
          <cell r="L103">
            <v>3</v>
          </cell>
          <cell r="U103">
            <v>1</v>
          </cell>
        </row>
        <row r="104">
          <cell r="L104">
            <v>6</v>
          </cell>
          <cell r="U104">
            <v>6</v>
          </cell>
        </row>
        <row r="105">
          <cell r="L105">
            <v>5</v>
          </cell>
          <cell r="U105">
            <v>1</v>
          </cell>
        </row>
        <row r="106">
          <cell r="L106">
            <v>3</v>
          </cell>
          <cell r="U106">
            <v>2</v>
          </cell>
        </row>
        <row r="107">
          <cell r="L107">
            <v>6</v>
          </cell>
          <cell r="U107">
            <v>2</v>
          </cell>
        </row>
        <row r="108">
          <cell r="L108">
            <v>3</v>
          </cell>
          <cell r="U108">
            <v>1</v>
          </cell>
        </row>
        <row r="109">
          <cell r="L109">
            <v>5</v>
          </cell>
          <cell r="U109">
            <v>0</v>
          </cell>
        </row>
        <row r="110">
          <cell r="L110">
            <v>4</v>
          </cell>
          <cell r="U110">
            <v>4</v>
          </cell>
        </row>
        <row r="111">
          <cell r="L111">
            <v>4</v>
          </cell>
          <cell r="U111">
            <v>1</v>
          </cell>
        </row>
        <row r="112">
          <cell r="L112">
            <v>3</v>
          </cell>
          <cell r="U112">
            <v>1</v>
          </cell>
        </row>
        <row r="113">
          <cell r="L113">
            <v>5</v>
          </cell>
          <cell r="U113">
            <v>1</v>
          </cell>
        </row>
        <row r="114">
          <cell r="L114">
            <v>4</v>
          </cell>
          <cell r="U114">
            <v>1</v>
          </cell>
        </row>
        <row r="115">
          <cell r="L115">
            <v>4</v>
          </cell>
          <cell r="U115">
            <v>1</v>
          </cell>
        </row>
        <row r="116">
          <cell r="L116">
            <v>5</v>
          </cell>
          <cell r="U116">
            <v>3</v>
          </cell>
        </row>
        <row r="117">
          <cell r="L117">
            <v>3</v>
          </cell>
          <cell r="U117">
            <v>1</v>
          </cell>
        </row>
        <row r="118">
          <cell r="L118">
            <v>3</v>
          </cell>
          <cell r="U118">
            <v>1</v>
          </cell>
        </row>
        <row r="119">
          <cell r="L119">
            <v>4</v>
          </cell>
          <cell r="U119">
            <v>0</v>
          </cell>
        </row>
        <row r="120">
          <cell r="L120">
            <v>4</v>
          </cell>
          <cell r="U120">
            <v>1</v>
          </cell>
        </row>
        <row r="121">
          <cell r="L121">
            <v>3</v>
          </cell>
          <cell r="U121">
            <v>1</v>
          </cell>
        </row>
        <row r="122">
          <cell r="L122">
            <v>3</v>
          </cell>
          <cell r="U122">
            <v>1</v>
          </cell>
        </row>
        <row r="123">
          <cell r="L123">
            <v>3</v>
          </cell>
          <cell r="U123">
            <v>1</v>
          </cell>
        </row>
        <row r="124">
          <cell r="L124">
            <v>3</v>
          </cell>
          <cell r="U124">
            <v>1</v>
          </cell>
        </row>
        <row r="125">
          <cell r="L125">
            <v>3</v>
          </cell>
          <cell r="U125">
            <v>1</v>
          </cell>
        </row>
        <row r="126">
          <cell r="L126">
            <v>6</v>
          </cell>
          <cell r="U126">
            <v>2</v>
          </cell>
        </row>
        <row r="127">
          <cell r="L127">
            <v>4</v>
          </cell>
          <cell r="U127">
            <v>0</v>
          </cell>
        </row>
        <row r="128">
          <cell r="L128">
            <v>4</v>
          </cell>
          <cell r="U128">
            <v>1</v>
          </cell>
        </row>
        <row r="129">
          <cell r="L129">
            <v>5</v>
          </cell>
          <cell r="U129">
            <v>1</v>
          </cell>
        </row>
        <row r="130">
          <cell r="L130">
            <v>1</v>
          </cell>
          <cell r="U130">
            <v>1</v>
          </cell>
        </row>
        <row r="131">
          <cell r="L131">
            <v>5</v>
          </cell>
          <cell r="U131">
            <v>1</v>
          </cell>
        </row>
        <row r="132">
          <cell r="L132">
            <v>4</v>
          </cell>
          <cell r="U132">
            <v>2</v>
          </cell>
        </row>
        <row r="133">
          <cell r="L133">
            <v>2</v>
          </cell>
          <cell r="U133">
            <v>2</v>
          </cell>
        </row>
        <row r="134">
          <cell r="L134">
            <v>3</v>
          </cell>
          <cell r="U134">
            <v>3</v>
          </cell>
        </row>
        <row r="135">
          <cell r="L135">
            <v>5</v>
          </cell>
          <cell r="U135">
            <v>1</v>
          </cell>
        </row>
        <row r="136">
          <cell r="L136">
            <v>5</v>
          </cell>
          <cell r="U136">
            <v>5</v>
          </cell>
        </row>
        <row r="137">
          <cell r="L137">
            <v>4</v>
          </cell>
          <cell r="U137">
            <v>0</v>
          </cell>
        </row>
        <row r="138">
          <cell r="L138">
            <v>4</v>
          </cell>
          <cell r="U138">
            <v>4</v>
          </cell>
        </row>
        <row r="139">
          <cell r="L139">
            <v>2</v>
          </cell>
          <cell r="U139">
            <v>1</v>
          </cell>
        </row>
        <row r="140">
          <cell r="L140">
            <v>5</v>
          </cell>
          <cell r="U140">
            <v>1</v>
          </cell>
        </row>
        <row r="141">
          <cell r="L141">
            <v>5</v>
          </cell>
          <cell r="U141">
            <v>1</v>
          </cell>
        </row>
        <row r="142">
          <cell r="L142">
            <v>1</v>
          </cell>
          <cell r="U142">
            <v>1</v>
          </cell>
        </row>
        <row r="143">
          <cell r="L143">
            <v>5</v>
          </cell>
          <cell r="U143">
            <v>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Number of insertions</v>
          </cell>
        </row>
        <row r="4">
          <cell r="B4">
            <v>2</v>
          </cell>
        </row>
        <row r="5">
          <cell r="B5">
            <v>5</v>
          </cell>
        </row>
        <row r="6">
          <cell r="B6">
            <v>1</v>
          </cell>
        </row>
        <row r="7">
          <cell r="B7">
            <v>0</v>
          </cell>
        </row>
        <row r="8">
          <cell r="B8">
            <v>4</v>
          </cell>
        </row>
        <row r="9">
          <cell r="B9">
            <v>0</v>
          </cell>
        </row>
        <row r="23">
          <cell r="G23">
            <v>3</v>
          </cell>
        </row>
        <row r="24">
          <cell r="G24">
            <v>2</v>
          </cell>
        </row>
        <row r="25">
          <cell r="G25">
            <v>3</v>
          </cell>
        </row>
        <row r="26">
          <cell r="G26">
            <v>3</v>
          </cell>
        </row>
        <row r="27">
          <cell r="G27">
            <v>3</v>
          </cell>
        </row>
        <row r="28">
          <cell r="G28">
            <v>3</v>
          </cell>
        </row>
        <row r="29">
          <cell r="G29">
            <v>2</v>
          </cell>
        </row>
        <row r="30">
          <cell r="G30">
            <v>3</v>
          </cell>
        </row>
        <row r="31">
          <cell r="G31">
            <v>3</v>
          </cell>
        </row>
        <row r="32">
          <cell r="G32">
            <v>3</v>
          </cell>
        </row>
        <row r="33">
          <cell r="G33">
            <v>3</v>
          </cell>
        </row>
        <row r="34">
          <cell r="G34">
            <v>3</v>
          </cell>
        </row>
        <row r="41">
          <cell r="L41">
            <v>5</v>
          </cell>
          <cell r="U41">
            <v>1</v>
          </cell>
        </row>
        <row r="42">
          <cell r="L42">
            <v>5</v>
          </cell>
          <cell r="U42">
            <v>0</v>
          </cell>
        </row>
        <row r="43">
          <cell r="L43">
            <v>7</v>
          </cell>
          <cell r="U43">
            <v>0</v>
          </cell>
        </row>
        <row r="44">
          <cell r="L44">
            <v>7</v>
          </cell>
          <cell r="U44">
            <v>1</v>
          </cell>
        </row>
        <row r="45">
          <cell r="L45">
            <v>7</v>
          </cell>
          <cell r="U45">
            <v>1</v>
          </cell>
        </row>
        <row r="46">
          <cell r="L46">
            <v>7</v>
          </cell>
          <cell r="U46">
            <v>7</v>
          </cell>
        </row>
        <row r="47">
          <cell r="L47">
            <v>5</v>
          </cell>
          <cell r="U47">
            <v>3</v>
          </cell>
        </row>
        <row r="48">
          <cell r="L48">
            <v>7</v>
          </cell>
          <cell r="U48">
            <v>7</v>
          </cell>
        </row>
        <row r="49">
          <cell r="L49">
            <v>5</v>
          </cell>
          <cell r="U49">
            <v>1</v>
          </cell>
        </row>
        <row r="50">
          <cell r="L50">
            <v>6</v>
          </cell>
          <cell r="U50">
            <v>6</v>
          </cell>
        </row>
        <row r="51">
          <cell r="L51">
            <v>6</v>
          </cell>
          <cell r="U51">
            <v>1</v>
          </cell>
        </row>
        <row r="52">
          <cell r="L52">
            <v>3</v>
          </cell>
          <cell r="U52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6"/>
  <sheetViews>
    <sheetView tabSelected="1" topLeftCell="A193" workbookViewId="0">
      <selection activeCell="A193" sqref="A193"/>
    </sheetView>
  </sheetViews>
  <sheetFormatPr defaultRowHeight="15" x14ac:dyDescent="0.25"/>
  <cols>
    <col min="1" max="1" width="22.7109375" customWidth="1"/>
    <col min="2" max="2" width="10.140625" bestFit="1" customWidth="1"/>
    <col min="3" max="3" width="9.85546875" bestFit="1" customWidth="1"/>
    <col min="4" max="4" width="20.5703125" bestFit="1" customWidth="1"/>
    <col min="5" max="5" width="18" bestFit="1" customWidth="1"/>
    <col min="6" max="6" width="7.5703125" bestFit="1" customWidth="1"/>
    <col min="7" max="7" width="6.85546875" bestFit="1" customWidth="1"/>
    <col min="8" max="8" width="34.140625" style="1" customWidth="1"/>
    <col min="9" max="9" width="10.140625" bestFit="1" customWidth="1"/>
    <col min="10" max="10" width="10.85546875" customWidth="1"/>
    <col min="11" max="11" width="9" bestFit="1" customWidth="1"/>
    <col min="12" max="12" width="7" bestFit="1" customWidth="1"/>
    <col min="13" max="13" width="10.85546875" bestFit="1" customWidth="1"/>
    <col min="14" max="14" width="8.42578125" bestFit="1" customWidth="1"/>
    <col min="15" max="15" width="12.7109375" bestFit="1" customWidth="1"/>
    <col min="16" max="16" width="18.7109375" bestFit="1" customWidth="1"/>
    <col min="17" max="17" width="11.42578125" style="1" customWidth="1"/>
    <col min="18" max="18" width="9" bestFit="1" customWidth="1"/>
    <col min="19" max="19" width="14.42578125" customWidth="1"/>
    <col min="20" max="20" width="16" bestFit="1" customWidth="1"/>
    <col min="21" max="21" width="7" bestFit="1" customWidth="1"/>
    <col min="22" max="22" width="18.5703125" bestFit="1" customWidth="1"/>
    <col min="23" max="23" width="11" bestFit="1" customWidth="1"/>
    <col min="24" max="24" width="12.7109375" bestFit="1" customWidth="1"/>
    <col min="25" max="25" width="11.42578125" bestFit="1" customWidth="1"/>
  </cols>
  <sheetData>
    <row r="1" spans="1:26" x14ac:dyDescent="0.25">
      <c r="A1" s="1" t="s">
        <v>49</v>
      </c>
      <c r="B1" s="1"/>
    </row>
    <row r="2" spans="1:26" x14ac:dyDescent="0.25">
      <c r="A2" s="1" t="s">
        <v>50</v>
      </c>
      <c r="B2" s="1"/>
    </row>
    <row r="4" spans="1:26" x14ac:dyDescent="0.25">
      <c r="A4" s="1" t="s">
        <v>7</v>
      </c>
      <c r="B4" t="s">
        <v>0</v>
      </c>
      <c r="C4" t="s">
        <v>1</v>
      </c>
      <c r="D4" t="s">
        <v>2</v>
      </c>
      <c r="E4" t="s">
        <v>3</v>
      </c>
      <c r="F4" s="1" t="s">
        <v>16</v>
      </c>
      <c r="H4" s="2"/>
    </row>
    <row r="5" spans="1:26" x14ac:dyDescent="0.25">
      <c r="A5" s="1" t="s">
        <v>18</v>
      </c>
      <c r="B5">
        <v>8</v>
      </c>
      <c r="C5">
        <v>3</v>
      </c>
      <c r="D5">
        <v>1</v>
      </c>
      <c r="E5">
        <v>1</v>
      </c>
      <c r="F5">
        <f>SUM(B5,C5,D5,E5)</f>
        <v>13</v>
      </c>
      <c r="H5" s="2"/>
    </row>
    <row r="7" spans="1:26" ht="231.75" customHeight="1" x14ac:dyDescent="0.25">
      <c r="A7" s="1"/>
      <c r="B7" s="1"/>
      <c r="J7" s="1"/>
    </row>
    <row r="9" spans="1:26" x14ac:dyDescent="0.25">
      <c r="A9" s="1" t="s">
        <v>51</v>
      </c>
      <c r="B9" s="1"/>
      <c r="J9" s="1" t="s">
        <v>52</v>
      </c>
      <c r="S9" s="1" t="s">
        <v>15</v>
      </c>
    </row>
    <row r="11" spans="1:26" x14ac:dyDescent="0.25">
      <c r="A11" t="s">
        <v>14</v>
      </c>
      <c r="B11" s="1" t="s">
        <v>7</v>
      </c>
      <c r="C11" t="s">
        <v>4</v>
      </c>
      <c r="D11" t="s">
        <v>19</v>
      </c>
      <c r="E11" t="s">
        <v>5</v>
      </c>
      <c r="F11" s="1" t="s">
        <v>6</v>
      </c>
      <c r="H11" t="s">
        <v>14</v>
      </c>
      <c r="I11" s="1" t="s">
        <v>7</v>
      </c>
      <c r="J11" t="s">
        <v>4</v>
      </c>
      <c r="K11" t="s">
        <v>8</v>
      </c>
      <c r="L11" t="s">
        <v>9</v>
      </c>
      <c r="M11" t="s">
        <v>10</v>
      </c>
      <c r="N11" t="s">
        <v>11</v>
      </c>
      <c r="O11" t="s">
        <v>12</v>
      </c>
      <c r="P11" t="s">
        <v>13</v>
      </c>
      <c r="Q11" s="1" t="s">
        <v>6</v>
      </c>
      <c r="S11" t="s">
        <v>4</v>
      </c>
      <c r="T11" t="s">
        <v>8</v>
      </c>
      <c r="U11" t="s">
        <v>9</v>
      </c>
      <c r="V11" t="s">
        <v>10</v>
      </c>
      <c r="W11" t="s">
        <v>11</v>
      </c>
      <c r="X11" t="s">
        <v>12</v>
      </c>
      <c r="Y11" t="s">
        <v>13</v>
      </c>
      <c r="Z11" s="1" t="s">
        <v>6</v>
      </c>
    </row>
    <row r="12" spans="1:26" x14ac:dyDescent="0.25">
      <c r="A12">
        <v>1</v>
      </c>
      <c r="B12" t="s">
        <v>0</v>
      </c>
      <c r="C12">
        <v>1</v>
      </c>
      <c r="D12">
        <v>1</v>
      </c>
      <c r="E12">
        <v>1</v>
      </c>
      <c r="F12" s="1">
        <f>SUM(C12,D12,E12)</f>
        <v>3</v>
      </c>
      <c r="H12">
        <v>1</v>
      </c>
      <c r="I12" t="s">
        <v>0</v>
      </c>
      <c r="J12">
        <v>1</v>
      </c>
      <c r="K12">
        <v>1</v>
      </c>
      <c r="L12">
        <v>1</v>
      </c>
      <c r="M12">
        <v>0</v>
      </c>
      <c r="N12">
        <v>1</v>
      </c>
      <c r="O12">
        <v>0</v>
      </c>
      <c r="P12">
        <v>0</v>
      </c>
      <c r="Q12" s="1">
        <v>4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 s="1">
        <v>1</v>
      </c>
    </row>
    <row r="13" spans="1:26" x14ac:dyDescent="0.25">
      <c r="A13">
        <v>2</v>
      </c>
      <c r="B13" t="s">
        <v>0</v>
      </c>
      <c r="C13">
        <v>1</v>
      </c>
      <c r="D13">
        <v>0</v>
      </c>
      <c r="E13">
        <v>1</v>
      </c>
      <c r="F13" s="1">
        <f t="shared" ref="F13:F24" si="0">SUM(C13,D13,E13)</f>
        <v>2</v>
      </c>
      <c r="H13">
        <v>2</v>
      </c>
      <c r="I13" t="s">
        <v>0</v>
      </c>
      <c r="J13">
        <v>1</v>
      </c>
      <c r="K13">
        <v>1</v>
      </c>
      <c r="L13">
        <v>0</v>
      </c>
      <c r="M13">
        <v>0</v>
      </c>
      <c r="N13">
        <v>1</v>
      </c>
      <c r="O13">
        <v>0</v>
      </c>
      <c r="P13">
        <v>0</v>
      </c>
      <c r="Q13" s="1">
        <v>3</v>
      </c>
      <c r="S13">
        <v>1</v>
      </c>
      <c r="T13">
        <v>1</v>
      </c>
      <c r="U13">
        <v>0</v>
      </c>
      <c r="V13">
        <v>0</v>
      </c>
      <c r="W13">
        <v>0</v>
      </c>
      <c r="X13">
        <v>0</v>
      </c>
      <c r="Y13">
        <v>0</v>
      </c>
      <c r="Z13" s="1">
        <v>2</v>
      </c>
    </row>
    <row r="14" spans="1:26" x14ac:dyDescent="0.25">
      <c r="A14">
        <v>3</v>
      </c>
      <c r="B14" t="s">
        <v>0</v>
      </c>
      <c r="C14">
        <v>1</v>
      </c>
      <c r="D14">
        <v>1</v>
      </c>
      <c r="E14">
        <v>1</v>
      </c>
      <c r="F14" s="1">
        <f t="shared" si="0"/>
        <v>3</v>
      </c>
      <c r="H14">
        <v>3</v>
      </c>
      <c r="I14" t="s">
        <v>0</v>
      </c>
      <c r="J14">
        <v>1</v>
      </c>
      <c r="K14">
        <v>1</v>
      </c>
      <c r="L14">
        <v>1</v>
      </c>
      <c r="M14">
        <v>0</v>
      </c>
      <c r="N14">
        <v>1</v>
      </c>
      <c r="O14">
        <v>0</v>
      </c>
      <c r="P14">
        <v>0</v>
      </c>
      <c r="Q14" s="1">
        <v>4</v>
      </c>
      <c r="S14">
        <v>1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 s="1">
        <v>1</v>
      </c>
    </row>
    <row r="15" spans="1:26" x14ac:dyDescent="0.25">
      <c r="A15">
        <v>4</v>
      </c>
      <c r="B15" t="s">
        <v>0</v>
      </c>
      <c r="C15">
        <v>1</v>
      </c>
      <c r="D15">
        <v>1</v>
      </c>
      <c r="E15">
        <v>1</v>
      </c>
      <c r="F15" s="1">
        <f t="shared" si="0"/>
        <v>3</v>
      </c>
      <c r="H15">
        <v>4</v>
      </c>
      <c r="I15" t="s">
        <v>0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0</v>
      </c>
      <c r="Q15" s="1">
        <v>6</v>
      </c>
      <c r="S15">
        <v>1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 s="1">
        <v>1</v>
      </c>
    </row>
    <row r="16" spans="1:26" x14ac:dyDescent="0.25">
      <c r="A16">
        <v>5</v>
      </c>
      <c r="B16" t="s">
        <v>0</v>
      </c>
      <c r="C16">
        <v>1</v>
      </c>
      <c r="D16">
        <v>0</v>
      </c>
      <c r="E16">
        <v>1</v>
      </c>
      <c r="F16" s="1">
        <f t="shared" si="0"/>
        <v>2</v>
      </c>
      <c r="H16">
        <v>5</v>
      </c>
      <c r="I16" t="s">
        <v>0</v>
      </c>
      <c r="J16">
        <v>1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 s="1">
        <v>2</v>
      </c>
      <c r="S16">
        <v>1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 s="1">
        <v>1</v>
      </c>
    </row>
    <row r="17" spans="1:26" x14ac:dyDescent="0.25">
      <c r="A17">
        <v>6</v>
      </c>
      <c r="B17" t="s">
        <v>0</v>
      </c>
      <c r="C17">
        <v>1</v>
      </c>
      <c r="D17">
        <v>0</v>
      </c>
      <c r="E17">
        <v>1</v>
      </c>
      <c r="F17" s="1">
        <f t="shared" si="0"/>
        <v>2</v>
      </c>
      <c r="H17">
        <v>6</v>
      </c>
      <c r="I17" t="s">
        <v>0</v>
      </c>
      <c r="J17">
        <v>1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 s="1">
        <v>1</v>
      </c>
      <c r="S17">
        <v>1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 s="1">
        <v>1</v>
      </c>
    </row>
    <row r="18" spans="1:26" x14ac:dyDescent="0.25">
      <c r="A18">
        <v>7</v>
      </c>
      <c r="B18" t="s">
        <v>0</v>
      </c>
      <c r="C18">
        <v>1</v>
      </c>
      <c r="D18">
        <v>1</v>
      </c>
      <c r="E18">
        <v>1</v>
      </c>
      <c r="F18" s="1">
        <f t="shared" si="0"/>
        <v>3</v>
      </c>
      <c r="H18">
        <v>7</v>
      </c>
      <c r="I18" t="s">
        <v>0</v>
      </c>
      <c r="J18">
        <v>1</v>
      </c>
      <c r="K18">
        <v>0</v>
      </c>
      <c r="L18">
        <v>1</v>
      </c>
      <c r="M18">
        <v>0</v>
      </c>
      <c r="N18">
        <v>1</v>
      </c>
      <c r="O18">
        <v>1</v>
      </c>
      <c r="P18">
        <v>0</v>
      </c>
      <c r="Q18" s="1">
        <v>4</v>
      </c>
      <c r="S18">
        <v>1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 s="1">
        <v>1</v>
      </c>
    </row>
    <row r="19" spans="1:26" x14ac:dyDescent="0.25">
      <c r="A19">
        <v>8</v>
      </c>
      <c r="B19" t="s">
        <v>0</v>
      </c>
      <c r="C19">
        <v>1</v>
      </c>
      <c r="D19">
        <v>0</v>
      </c>
      <c r="E19">
        <v>0</v>
      </c>
      <c r="F19" s="1">
        <f t="shared" si="0"/>
        <v>1</v>
      </c>
      <c r="H19">
        <v>8</v>
      </c>
      <c r="I19" t="s">
        <v>0</v>
      </c>
      <c r="J19">
        <v>1</v>
      </c>
      <c r="K19">
        <v>1</v>
      </c>
      <c r="L19">
        <v>1</v>
      </c>
      <c r="M19">
        <v>1</v>
      </c>
      <c r="N19">
        <v>1</v>
      </c>
      <c r="O19">
        <v>0</v>
      </c>
      <c r="P19">
        <v>1</v>
      </c>
      <c r="Q19" s="1">
        <v>6</v>
      </c>
      <c r="S19">
        <v>1</v>
      </c>
      <c r="T19">
        <v>0</v>
      </c>
      <c r="U19">
        <v>0</v>
      </c>
      <c r="V19">
        <v>0</v>
      </c>
      <c r="W19">
        <v>0</v>
      </c>
      <c r="X19">
        <v>0</v>
      </c>
      <c r="Y19">
        <v>1</v>
      </c>
      <c r="Z19" s="1">
        <v>2</v>
      </c>
    </row>
    <row r="20" spans="1:26" x14ac:dyDescent="0.25">
      <c r="A20">
        <v>9</v>
      </c>
      <c r="B20" t="s">
        <v>1</v>
      </c>
      <c r="C20">
        <v>1</v>
      </c>
      <c r="D20">
        <v>1</v>
      </c>
      <c r="E20">
        <v>1</v>
      </c>
      <c r="F20" s="1">
        <f t="shared" si="0"/>
        <v>3</v>
      </c>
      <c r="H20">
        <v>9</v>
      </c>
      <c r="I20" t="s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0</v>
      </c>
      <c r="Q20" s="1">
        <v>6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0</v>
      </c>
      <c r="Z20" s="1">
        <v>6</v>
      </c>
    </row>
    <row r="21" spans="1:26" x14ac:dyDescent="0.25">
      <c r="A21">
        <v>10</v>
      </c>
      <c r="B21" t="s">
        <v>1</v>
      </c>
      <c r="C21">
        <v>1</v>
      </c>
      <c r="D21">
        <v>1</v>
      </c>
      <c r="E21">
        <v>1</v>
      </c>
      <c r="F21" s="1">
        <f t="shared" si="0"/>
        <v>3</v>
      </c>
      <c r="H21">
        <v>10</v>
      </c>
      <c r="I21" t="s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 s="1">
        <v>7</v>
      </c>
      <c r="S21">
        <v>1</v>
      </c>
      <c r="T21">
        <v>0</v>
      </c>
      <c r="U21">
        <v>0</v>
      </c>
      <c r="V21">
        <v>0</v>
      </c>
      <c r="W21">
        <v>0</v>
      </c>
      <c r="X21">
        <v>1</v>
      </c>
      <c r="Y21">
        <v>1</v>
      </c>
      <c r="Z21" s="1">
        <v>3</v>
      </c>
    </row>
    <row r="22" spans="1:26" x14ac:dyDescent="0.25">
      <c r="A22">
        <v>11</v>
      </c>
      <c r="B22" t="s">
        <v>1</v>
      </c>
      <c r="C22">
        <v>1</v>
      </c>
      <c r="D22">
        <v>1</v>
      </c>
      <c r="E22">
        <v>1</v>
      </c>
      <c r="F22" s="1">
        <f t="shared" si="0"/>
        <v>3</v>
      </c>
      <c r="H22">
        <v>11</v>
      </c>
      <c r="I22" t="s">
        <v>1</v>
      </c>
      <c r="J22">
        <v>1</v>
      </c>
      <c r="K22">
        <v>1</v>
      </c>
      <c r="L22">
        <v>0</v>
      </c>
      <c r="M22">
        <v>0</v>
      </c>
      <c r="N22">
        <v>1</v>
      </c>
      <c r="O22">
        <v>0</v>
      </c>
      <c r="P22">
        <v>0</v>
      </c>
      <c r="Q22" s="1">
        <v>3</v>
      </c>
      <c r="S22">
        <v>1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 s="1">
        <v>1</v>
      </c>
    </row>
    <row r="23" spans="1:26" x14ac:dyDescent="0.25">
      <c r="A23">
        <v>12</v>
      </c>
      <c r="B23" t="s">
        <v>3</v>
      </c>
      <c r="C23">
        <v>1</v>
      </c>
      <c r="D23">
        <v>1</v>
      </c>
      <c r="E23">
        <v>1</v>
      </c>
      <c r="F23" s="1">
        <f t="shared" si="0"/>
        <v>3</v>
      </c>
      <c r="H23">
        <v>12</v>
      </c>
      <c r="I23" t="s">
        <v>3</v>
      </c>
      <c r="J23">
        <v>1</v>
      </c>
      <c r="K23">
        <v>1</v>
      </c>
      <c r="L23">
        <v>1</v>
      </c>
      <c r="M23">
        <v>0</v>
      </c>
      <c r="N23">
        <v>1</v>
      </c>
      <c r="O23">
        <v>0</v>
      </c>
      <c r="P23">
        <v>1</v>
      </c>
      <c r="Q23" s="1">
        <v>5</v>
      </c>
      <c r="S23">
        <v>1</v>
      </c>
      <c r="T23">
        <v>1</v>
      </c>
      <c r="U23">
        <v>1</v>
      </c>
      <c r="V23">
        <v>0</v>
      </c>
      <c r="W23">
        <v>1</v>
      </c>
      <c r="X23">
        <v>0</v>
      </c>
      <c r="Y23">
        <v>1</v>
      </c>
      <c r="Z23" s="1">
        <v>5</v>
      </c>
    </row>
    <row r="24" spans="1:26" x14ac:dyDescent="0.25">
      <c r="A24">
        <v>13</v>
      </c>
      <c r="B24" t="s">
        <v>2</v>
      </c>
      <c r="C24">
        <v>1</v>
      </c>
      <c r="D24">
        <v>0</v>
      </c>
      <c r="E24">
        <v>1</v>
      </c>
      <c r="F24" s="1">
        <f t="shared" si="0"/>
        <v>2</v>
      </c>
      <c r="H24">
        <v>13</v>
      </c>
      <c r="I24" t="s">
        <v>2</v>
      </c>
      <c r="J24">
        <v>1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 s="1">
        <v>1</v>
      </c>
      <c r="S24">
        <v>1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 s="1">
        <v>1</v>
      </c>
    </row>
    <row r="25" spans="1:26" x14ac:dyDescent="0.25">
      <c r="A25" s="1" t="s">
        <v>16</v>
      </c>
      <c r="C25">
        <f>SUM(C12,C13,C14,C15,C16,C17,C18,C19,C20,C21,C22,C23,C24)</f>
        <v>13</v>
      </c>
      <c r="D25">
        <f>SUM(D12,D13,D14,D15,D16,D17,D18,D19,D20,D21,D22,D23,D24)</f>
        <v>8</v>
      </c>
      <c r="E25">
        <f>SUM(E12,E13,E14,E15,E16,E17,E18,E19,E20,E21,E22,E23,E24)</f>
        <v>12</v>
      </c>
      <c r="F25" s="1"/>
      <c r="H25" s="1" t="s">
        <v>16</v>
      </c>
      <c r="J25">
        <f t="shared" ref="J25" si="1">SUM(J12,J13,J14,J15,J16,J17,J18,J19,J20,J21,J22,J23,J24)</f>
        <v>13</v>
      </c>
      <c r="K25">
        <f t="shared" ref="K25" si="2">SUM(K12,K13,K14,K15,K16,K17,K18,K19,K20,K21,K22,K23,K24)</f>
        <v>9</v>
      </c>
      <c r="L25">
        <f t="shared" ref="L25" si="3">SUM(L12,L13,L14,L15,L16,L17,L18,L19,L20,L21,L22,L23,L24)</f>
        <v>8</v>
      </c>
      <c r="M25">
        <f t="shared" ref="M25" si="4">SUM(M12,M13,M14,M15,M16,M17,M18,M19,M20,M21,M22,M23,M24)</f>
        <v>4</v>
      </c>
      <c r="N25">
        <f t="shared" ref="N25" si="5">SUM(N12,N13,N14,N15,N16,N17,N18,N19,N20,N21,N22,N23,N24)</f>
        <v>11</v>
      </c>
      <c r="O25">
        <f t="shared" ref="O25" si="6">SUM(O12,O13,O14,O15,O16,O17,O18,O19,O20,O21,O22,O23,O24)</f>
        <v>4</v>
      </c>
      <c r="P25">
        <f t="shared" ref="P25" si="7">SUM(P12,P13,P14,P15,P16,P17,P18,P19,P20,P21,P22,P23,P24)</f>
        <v>3</v>
      </c>
      <c r="S25">
        <f t="shared" ref="S25" si="8">SUM(S12,S13,S14,S15,S16,S17,S18,S19,S20,S21,S22,S23,S24)</f>
        <v>13</v>
      </c>
      <c r="T25">
        <f t="shared" ref="T25" si="9">SUM(T12,T13,T14,T15,T16,T17,T18,T19,T20,T21,T22,T23,T24)</f>
        <v>3</v>
      </c>
      <c r="U25">
        <f t="shared" ref="U25" si="10">SUM(U12,U13,U14,U15,U16,U17,U18,U19,U20,U21,U22,U23,U24)</f>
        <v>2</v>
      </c>
      <c r="V25">
        <f t="shared" ref="V25" si="11">SUM(V12,V13,V14,V15,V16,V17,V18,V19,V20,V21,V22,V23,V24)</f>
        <v>1</v>
      </c>
      <c r="W25">
        <f t="shared" ref="W25" si="12">SUM(W12,W13,W14,W15,W16,W17,W18,W19,W20,W21,W22,W23,W24)</f>
        <v>2</v>
      </c>
      <c r="X25">
        <f t="shared" ref="X25" si="13">SUM(X12,X13,X14,X15,X16,X17,X18,X19,X20,X21,X22,X23,X24)</f>
        <v>2</v>
      </c>
      <c r="Y25">
        <f t="shared" ref="Y25" si="14">SUM(Y12,Y13,Y14,Y15,Y16,Y17,Y18,Y19,Y20,Y21,Y22,Y23,Y24)</f>
        <v>3</v>
      </c>
      <c r="Z25" s="1"/>
    </row>
    <row r="26" spans="1:26" x14ac:dyDescent="0.25">
      <c r="A26" s="1" t="s">
        <v>17</v>
      </c>
      <c r="C26" s="3">
        <f>C25/13</f>
        <v>1</v>
      </c>
      <c r="D26" s="3">
        <f>D25/13</f>
        <v>0.61538461538461542</v>
      </c>
      <c r="E26" s="3">
        <f>E25/13</f>
        <v>0.92307692307692313</v>
      </c>
      <c r="F26" s="1"/>
      <c r="H26" s="1" t="s">
        <v>17</v>
      </c>
      <c r="J26" s="3">
        <f t="shared" ref="J26" si="15">J25/13</f>
        <v>1</v>
      </c>
      <c r="K26" s="3">
        <f t="shared" ref="K26" si="16">K25/13</f>
        <v>0.69230769230769229</v>
      </c>
      <c r="L26" s="3">
        <f t="shared" ref="L26" si="17">L25/13</f>
        <v>0.61538461538461542</v>
      </c>
      <c r="M26" s="3">
        <f t="shared" ref="M26" si="18">M25/13</f>
        <v>0.30769230769230771</v>
      </c>
      <c r="N26" s="3">
        <f t="shared" ref="N26" si="19">N25/13</f>
        <v>0.84615384615384615</v>
      </c>
      <c r="O26" s="3">
        <f t="shared" ref="O26" si="20">O25/13</f>
        <v>0.30769230769230771</v>
      </c>
      <c r="P26" s="3">
        <f t="shared" ref="P26" si="21">P25/13</f>
        <v>0.23076923076923078</v>
      </c>
      <c r="S26" s="3">
        <f t="shared" ref="S26" si="22">S25/13</f>
        <v>1</v>
      </c>
      <c r="T26" s="3">
        <f t="shared" ref="T26" si="23">T25/13</f>
        <v>0.23076923076923078</v>
      </c>
      <c r="U26" s="3">
        <f t="shared" ref="U26" si="24">U25/13</f>
        <v>0.15384615384615385</v>
      </c>
      <c r="V26" s="3">
        <f t="shared" ref="V26" si="25">V25/13</f>
        <v>7.6923076923076927E-2</v>
      </c>
      <c r="W26" s="3">
        <f t="shared" ref="W26" si="26">W25/13</f>
        <v>0.15384615384615385</v>
      </c>
      <c r="X26" s="3">
        <f t="shared" ref="X26" si="27">X25/13</f>
        <v>0.15384615384615385</v>
      </c>
      <c r="Y26" s="3">
        <f t="shared" ref="Y26" si="28">Y25/13</f>
        <v>0.23076923076923078</v>
      </c>
    </row>
    <row r="27" spans="1:26" x14ac:dyDescent="0.25">
      <c r="C27" s="3"/>
      <c r="D27" s="3"/>
      <c r="E27" s="3"/>
      <c r="F27" s="1"/>
      <c r="J27" s="3"/>
      <c r="K27" s="3"/>
      <c r="L27" s="3"/>
      <c r="M27" s="3"/>
      <c r="N27" s="3"/>
      <c r="O27" s="3"/>
      <c r="P27" s="3"/>
      <c r="S27" s="3"/>
      <c r="T27" s="3"/>
      <c r="U27" s="3"/>
      <c r="V27" s="3"/>
      <c r="W27" s="3"/>
      <c r="X27" s="3"/>
      <c r="Y27" s="3"/>
    </row>
    <row r="28" spans="1:26" x14ac:dyDescent="0.25">
      <c r="A28" s="1" t="s">
        <v>22</v>
      </c>
      <c r="C28" s="3"/>
      <c r="D28" s="3"/>
      <c r="E28" s="3"/>
      <c r="F28" s="1"/>
      <c r="H28" s="1" t="s">
        <v>20</v>
      </c>
      <c r="I28">
        <f>SUM(Q12:Q24)/13</f>
        <v>4</v>
      </c>
      <c r="J28" s="3"/>
      <c r="K28" s="3"/>
      <c r="L28" s="3"/>
      <c r="M28" s="3"/>
      <c r="N28" s="3"/>
      <c r="O28" s="3"/>
      <c r="P28" s="3"/>
      <c r="S28" s="3"/>
      <c r="T28" s="3"/>
      <c r="U28" s="3"/>
      <c r="V28" s="3"/>
      <c r="W28" s="3"/>
      <c r="X28" s="3"/>
      <c r="Y28" s="3"/>
    </row>
    <row r="29" spans="1:26" x14ac:dyDescent="0.25">
      <c r="A29" s="1"/>
      <c r="C29" s="3"/>
      <c r="D29" s="3"/>
      <c r="E29" s="3"/>
      <c r="F29" s="1"/>
      <c r="H29" s="1" t="s">
        <v>21</v>
      </c>
      <c r="I29">
        <f>SUM(Z12:Z24)/13</f>
        <v>2</v>
      </c>
      <c r="J29" s="3"/>
      <c r="K29" s="3"/>
      <c r="L29" s="3"/>
      <c r="M29" s="3"/>
      <c r="N29" s="3"/>
      <c r="O29" s="3"/>
      <c r="P29" s="3"/>
      <c r="S29" s="3"/>
      <c r="T29" s="3"/>
      <c r="U29" s="3"/>
      <c r="V29" s="3"/>
      <c r="W29" s="3"/>
      <c r="X29" s="3"/>
      <c r="Y29" s="3"/>
    </row>
    <row r="30" spans="1:26" x14ac:dyDescent="0.25">
      <c r="A30" s="1"/>
      <c r="C30" s="3"/>
      <c r="D30" s="3"/>
      <c r="E30" s="3"/>
      <c r="F30" s="1"/>
      <c r="H30" s="1" t="s">
        <v>23</v>
      </c>
      <c r="J30" s="3"/>
      <c r="K30" s="3"/>
      <c r="L30" s="3"/>
      <c r="M30" s="3"/>
      <c r="N30" s="3"/>
      <c r="O30" s="3"/>
      <c r="P30" s="3"/>
      <c r="S30" s="3"/>
      <c r="T30" s="3"/>
      <c r="U30" s="3"/>
      <c r="V30" s="3"/>
      <c r="W30" s="3"/>
      <c r="X30" s="3"/>
      <c r="Y30" s="3"/>
    </row>
    <row r="31" spans="1:26" ht="263.25" customHeight="1" x14ac:dyDescent="0.25"/>
    <row r="32" spans="1:26" s="1" customFormat="1" x14ac:dyDescent="0.25"/>
    <row r="33" spans="1:26" s="1" customFormat="1" x14ac:dyDescent="0.25">
      <c r="A33" s="1" t="s">
        <v>24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x14ac:dyDescent="0.25">
      <c r="A34" s="1" t="s">
        <v>25</v>
      </c>
      <c r="H34"/>
      <c r="I34" s="1"/>
      <c r="Q34"/>
    </row>
    <row r="35" spans="1:26" x14ac:dyDescent="0.25">
      <c r="H35"/>
      <c r="Q35"/>
    </row>
    <row r="36" spans="1:26" x14ac:dyDescent="0.25">
      <c r="A36" s="1" t="s">
        <v>26</v>
      </c>
      <c r="B36" t="s">
        <v>27</v>
      </c>
      <c r="C36" t="s">
        <v>0</v>
      </c>
      <c r="D36" t="s">
        <v>1</v>
      </c>
      <c r="E36" t="s">
        <v>28</v>
      </c>
      <c r="F36" t="s">
        <v>2</v>
      </c>
      <c r="G36" t="s">
        <v>29</v>
      </c>
      <c r="H36" t="s">
        <v>3</v>
      </c>
      <c r="I36" s="1" t="s">
        <v>30</v>
      </c>
      <c r="Q36"/>
    </row>
    <row r="37" spans="1:26" x14ac:dyDescent="0.25">
      <c r="A37">
        <v>1</v>
      </c>
      <c r="B37">
        <v>0</v>
      </c>
      <c r="C37">
        <v>1</v>
      </c>
      <c r="D37">
        <v>1</v>
      </c>
      <c r="E37">
        <v>0</v>
      </c>
      <c r="F37">
        <v>0</v>
      </c>
      <c r="G37">
        <v>0</v>
      </c>
      <c r="H37">
        <v>0</v>
      </c>
      <c r="I37">
        <f t="shared" ref="I37:I49" si="29">SUM(B37,C37,D37,E37,F37,G37,H37)</f>
        <v>2</v>
      </c>
      <c r="Q37"/>
    </row>
    <row r="38" spans="1:26" x14ac:dyDescent="0.25">
      <c r="A38">
        <v>2</v>
      </c>
      <c r="B38">
        <v>0</v>
      </c>
      <c r="C38">
        <v>2</v>
      </c>
      <c r="D38">
        <v>1</v>
      </c>
      <c r="E38">
        <v>1</v>
      </c>
      <c r="F38">
        <v>3</v>
      </c>
      <c r="G38">
        <v>0</v>
      </c>
      <c r="H38">
        <v>0</v>
      </c>
      <c r="I38">
        <f t="shared" si="29"/>
        <v>7</v>
      </c>
      <c r="Q38"/>
    </row>
    <row r="39" spans="1:26" x14ac:dyDescent="0.25">
      <c r="A39">
        <v>3</v>
      </c>
      <c r="B39">
        <v>0</v>
      </c>
      <c r="C39">
        <v>0</v>
      </c>
      <c r="D39">
        <v>2</v>
      </c>
      <c r="E39">
        <v>0</v>
      </c>
      <c r="F39">
        <v>1</v>
      </c>
      <c r="G39">
        <v>0</v>
      </c>
      <c r="H39">
        <v>0</v>
      </c>
      <c r="I39">
        <f t="shared" si="29"/>
        <v>3</v>
      </c>
      <c r="Q39"/>
    </row>
    <row r="40" spans="1:26" x14ac:dyDescent="0.25">
      <c r="A40">
        <v>4</v>
      </c>
      <c r="B40">
        <v>0</v>
      </c>
      <c r="C40">
        <v>3</v>
      </c>
      <c r="D40">
        <v>0</v>
      </c>
      <c r="E40">
        <v>0</v>
      </c>
      <c r="F40">
        <v>0</v>
      </c>
      <c r="G40">
        <v>0</v>
      </c>
      <c r="H40">
        <v>0</v>
      </c>
      <c r="I40">
        <f t="shared" si="29"/>
        <v>3</v>
      </c>
      <c r="Q40"/>
    </row>
    <row r="41" spans="1:26" x14ac:dyDescent="0.25">
      <c r="A41">
        <v>5</v>
      </c>
      <c r="B41">
        <v>0</v>
      </c>
      <c r="C41">
        <v>4</v>
      </c>
      <c r="D41">
        <v>0</v>
      </c>
      <c r="E41">
        <v>0</v>
      </c>
      <c r="F41">
        <v>0</v>
      </c>
      <c r="G41">
        <v>0</v>
      </c>
      <c r="H41">
        <v>0</v>
      </c>
      <c r="I41">
        <f t="shared" si="29"/>
        <v>4</v>
      </c>
      <c r="Q41"/>
    </row>
    <row r="42" spans="1:26" x14ac:dyDescent="0.25">
      <c r="A42">
        <v>6</v>
      </c>
      <c r="B42">
        <v>2</v>
      </c>
      <c r="C42">
        <v>7</v>
      </c>
      <c r="D42">
        <v>0</v>
      </c>
      <c r="E42">
        <v>0</v>
      </c>
      <c r="F42">
        <v>0</v>
      </c>
      <c r="G42">
        <v>0</v>
      </c>
      <c r="H42">
        <v>0</v>
      </c>
      <c r="I42">
        <f t="shared" si="29"/>
        <v>9</v>
      </c>
      <c r="Q42"/>
    </row>
    <row r="43" spans="1:26" x14ac:dyDescent="0.25">
      <c r="A43">
        <v>7</v>
      </c>
      <c r="B43">
        <v>0</v>
      </c>
      <c r="C43">
        <v>2</v>
      </c>
      <c r="D43">
        <v>0</v>
      </c>
      <c r="E43">
        <v>0</v>
      </c>
      <c r="F43">
        <v>0</v>
      </c>
      <c r="G43">
        <v>0</v>
      </c>
      <c r="H43">
        <v>0</v>
      </c>
      <c r="I43">
        <f t="shared" si="29"/>
        <v>2</v>
      </c>
      <c r="Q43"/>
    </row>
    <row r="44" spans="1:26" x14ac:dyDescent="0.25">
      <c r="A44">
        <v>8</v>
      </c>
      <c r="B44">
        <v>0</v>
      </c>
      <c r="C44">
        <v>1</v>
      </c>
      <c r="D44">
        <v>0</v>
      </c>
      <c r="E44">
        <v>0</v>
      </c>
      <c r="F44">
        <v>0</v>
      </c>
      <c r="G44">
        <v>0</v>
      </c>
      <c r="H44">
        <v>0</v>
      </c>
      <c r="I44">
        <f t="shared" si="29"/>
        <v>1</v>
      </c>
      <c r="Q44"/>
    </row>
    <row r="45" spans="1:26" x14ac:dyDescent="0.25">
      <c r="A45">
        <v>9</v>
      </c>
      <c r="B45">
        <v>0</v>
      </c>
      <c r="C45">
        <v>1</v>
      </c>
      <c r="D45">
        <v>0</v>
      </c>
      <c r="E45">
        <v>0</v>
      </c>
      <c r="F45">
        <v>1</v>
      </c>
      <c r="G45">
        <v>0</v>
      </c>
      <c r="H45">
        <v>0</v>
      </c>
      <c r="I45">
        <f t="shared" si="29"/>
        <v>2</v>
      </c>
      <c r="Q45"/>
    </row>
    <row r="46" spans="1:26" x14ac:dyDescent="0.25">
      <c r="A46">
        <v>10</v>
      </c>
      <c r="B46">
        <v>0</v>
      </c>
      <c r="C46">
        <v>3</v>
      </c>
      <c r="D46">
        <v>0</v>
      </c>
      <c r="E46">
        <v>0</v>
      </c>
      <c r="F46">
        <v>1</v>
      </c>
      <c r="G46">
        <v>2</v>
      </c>
      <c r="H46">
        <v>0</v>
      </c>
      <c r="I46">
        <f t="shared" si="29"/>
        <v>6</v>
      </c>
      <c r="Q46"/>
    </row>
    <row r="47" spans="1:26" x14ac:dyDescent="0.25">
      <c r="A47">
        <v>11</v>
      </c>
      <c r="B47">
        <v>1</v>
      </c>
      <c r="C47">
        <v>2</v>
      </c>
      <c r="D47">
        <v>1</v>
      </c>
      <c r="E47">
        <v>1</v>
      </c>
      <c r="F47">
        <v>0</v>
      </c>
      <c r="G47">
        <v>0</v>
      </c>
      <c r="H47">
        <v>0</v>
      </c>
      <c r="I47">
        <f t="shared" si="29"/>
        <v>5</v>
      </c>
      <c r="Q47"/>
    </row>
    <row r="48" spans="1:26" x14ac:dyDescent="0.25">
      <c r="A48">
        <v>12</v>
      </c>
      <c r="B48">
        <v>0</v>
      </c>
      <c r="C48">
        <v>2</v>
      </c>
      <c r="D48">
        <v>0</v>
      </c>
      <c r="E48">
        <v>1</v>
      </c>
      <c r="F48">
        <v>1</v>
      </c>
      <c r="G48">
        <v>0</v>
      </c>
      <c r="H48">
        <v>0</v>
      </c>
      <c r="I48">
        <f t="shared" si="29"/>
        <v>4</v>
      </c>
      <c r="Q48"/>
    </row>
    <row r="49" spans="1:19" x14ac:dyDescent="0.25">
      <c r="A49">
        <v>13</v>
      </c>
      <c r="B49">
        <v>0</v>
      </c>
      <c r="C49">
        <v>1</v>
      </c>
      <c r="D49">
        <v>0</v>
      </c>
      <c r="E49">
        <v>0</v>
      </c>
      <c r="F49">
        <v>0</v>
      </c>
      <c r="G49">
        <v>0</v>
      </c>
      <c r="H49">
        <v>0</v>
      </c>
      <c r="I49">
        <f t="shared" si="29"/>
        <v>1</v>
      </c>
      <c r="Q49"/>
    </row>
    <row r="50" spans="1:19" x14ac:dyDescent="0.25">
      <c r="H50" t="s">
        <v>16</v>
      </c>
      <c r="I50">
        <f>SUM(I37,I38,I39,I40,I41,I42,I43,I44,I45,I46,I47,I48,I49)</f>
        <v>49</v>
      </c>
      <c r="Q50"/>
    </row>
    <row r="51" spans="1:19" x14ac:dyDescent="0.25">
      <c r="H51"/>
      <c r="Q51"/>
    </row>
    <row r="52" spans="1:19" x14ac:dyDescent="0.25">
      <c r="H52"/>
      <c r="Q52"/>
    </row>
    <row r="53" spans="1:19" x14ac:dyDescent="0.25">
      <c r="A53" s="1" t="s">
        <v>31</v>
      </c>
      <c r="H53"/>
      <c r="Q53"/>
    </row>
    <row r="54" spans="1:19" x14ac:dyDescent="0.25">
      <c r="H54"/>
      <c r="Q54"/>
    </row>
    <row r="55" spans="1:19" x14ac:dyDescent="0.25">
      <c r="A55" s="1" t="s">
        <v>26</v>
      </c>
      <c r="B55" s="1" t="s">
        <v>32</v>
      </c>
      <c r="C55" s="1" t="s">
        <v>33</v>
      </c>
      <c r="D55" s="1" t="s">
        <v>4</v>
      </c>
      <c r="E55" s="1" t="s">
        <v>34</v>
      </c>
      <c r="F55" s="1" t="s">
        <v>5</v>
      </c>
      <c r="G55" s="1" t="s">
        <v>6</v>
      </c>
      <c r="H55"/>
      <c r="I55" s="1"/>
      <c r="J55" s="1"/>
      <c r="K55" s="1"/>
      <c r="L55" s="1"/>
      <c r="M55" s="1"/>
      <c r="O55" s="1"/>
      <c r="P55" s="1"/>
      <c r="R55" s="1"/>
      <c r="S55" s="1"/>
    </row>
    <row r="56" spans="1:19" x14ac:dyDescent="0.25">
      <c r="A56">
        <v>1</v>
      </c>
      <c r="B56">
        <v>1</v>
      </c>
      <c r="C56">
        <v>8</v>
      </c>
      <c r="D56">
        <v>1</v>
      </c>
      <c r="E56">
        <v>1</v>
      </c>
      <c r="F56">
        <v>1</v>
      </c>
      <c r="G56">
        <f>SUM(D56,E56,F56)</f>
        <v>3</v>
      </c>
      <c r="H56"/>
      <c r="Q56"/>
    </row>
    <row r="57" spans="1:19" x14ac:dyDescent="0.25">
      <c r="A57">
        <v>1</v>
      </c>
      <c r="B57">
        <v>2</v>
      </c>
      <c r="C57">
        <v>7</v>
      </c>
      <c r="D57">
        <v>1</v>
      </c>
      <c r="E57">
        <v>1</v>
      </c>
      <c r="F57">
        <v>1</v>
      </c>
      <c r="G57">
        <f t="shared" ref="G57:G104" si="30">SUM(D57,E57,F57)</f>
        <v>3</v>
      </c>
      <c r="H57"/>
      <c r="Q57"/>
    </row>
    <row r="58" spans="1:19" x14ac:dyDescent="0.25">
      <c r="A58">
        <v>2</v>
      </c>
      <c r="B58">
        <v>3</v>
      </c>
      <c r="C58">
        <v>7</v>
      </c>
      <c r="D58">
        <v>1</v>
      </c>
      <c r="E58">
        <v>1</v>
      </c>
      <c r="F58">
        <v>0</v>
      </c>
      <c r="G58">
        <f t="shared" si="30"/>
        <v>2</v>
      </c>
      <c r="H58"/>
      <c r="Q58"/>
    </row>
    <row r="59" spans="1:19" x14ac:dyDescent="0.25">
      <c r="A59">
        <v>2</v>
      </c>
      <c r="B59">
        <v>4</v>
      </c>
      <c r="C59">
        <v>8</v>
      </c>
      <c r="D59">
        <v>1</v>
      </c>
      <c r="E59">
        <v>1</v>
      </c>
      <c r="F59">
        <v>1</v>
      </c>
      <c r="G59">
        <f t="shared" si="30"/>
        <v>3</v>
      </c>
      <c r="H59"/>
      <c r="Q59"/>
    </row>
    <row r="60" spans="1:19" x14ac:dyDescent="0.25">
      <c r="A60">
        <v>2</v>
      </c>
      <c r="B60">
        <v>5</v>
      </c>
      <c r="C60" t="s">
        <v>2</v>
      </c>
      <c r="D60">
        <v>1</v>
      </c>
      <c r="E60">
        <v>1</v>
      </c>
      <c r="F60">
        <v>1</v>
      </c>
      <c r="G60">
        <f t="shared" si="30"/>
        <v>3</v>
      </c>
      <c r="H60"/>
      <c r="Q60"/>
    </row>
    <row r="61" spans="1:19" x14ac:dyDescent="0.25">
      <c r="A61">
        <v>2</v>
      </c>
      <c r="B61">
        <v>6</v>
      </c>
      <c r="C61">
        <v>7</v>
      </c>
      <c r="D61">
        <v>1</v>
      </c>
      <c r="E61">
        <v>1</v>
      </c>
      <c r="F61">
        <v>1</v>
      </c>
      <c r="G61">
        <f t="shared" si="30"/>
        <v>3</v>
      </c>
      <c r="H61"/>
      <c r="Q61"/>
    </row>
    <row r="62" spans="1:19" x14ac:dyDescent="0.25">
      <c r="A62">
        <v>2</v>
      </c>
      <c r="B62">
        <v>7</v>
      </c>
      <c r="C62">
        <v>9</v>
      </c>
      <c r="D62">
        <v>1</v>
      </c>
      <c r="E62">
        <v>0</v>
      </c>
      <c r="F62">
        <v>0</v>
      </c>
      <c r="G62">
        <f t="shared" si="30"/>
        <v>1</v>
      </c>
      <c r="H62"/>
      <c r="Q62"/>
    </row>
    <row r="63" spans="1:19" x14ac:dyDescent="0.25">
      <c r="A63">
        <v>2</v>
      </c>
      <c r="B63">
        <v>8</v>
      </c>
      <c r="C63" t="s">
        <v>2</v>
      </c>
      <c r="D63">
        <v>1</v>
      </c>
      <c r="E63">
        <v>1</v>
      </c>
      <c r="F63">
        <v>1</v>
      </c>
      <c r="G63">
        <f t="shared" si="30"/>
        <v>3</v>
      </c>
      <c r="H63"/>
      <c r="Q63"/>
    </row>
    <row r="64" spans="1:19" x14ac:dyDescent="0.25">
      <c r="A64">
        <v>2</v>
      </c>
      <c r="B64">
        <v>9</v>
      </c>
      <c r="C64" t="s">
        <v>2</v>
      </c>
      <c r="D64">
        <v>1</v>
      </c>
      <c r="E64">
        <v>1</v>
      </c>
      <c r="F64">
        <v>1</v>
      </c>
      <c r="G64">
        <f t="shared" si="30"/>
        <v>3</v>
      </c>
      <c r="H64"/>
      <c r="Q64"/>
    </row>
    <row r="65" spans="1:17" x14ac:dyDescent="0.25">
      <c r="A65">
        <v>3</v>
      </c>
      <c r="B65">
        <v>10</v>
      </c>
      <c r="C65">
        <v>8</v>
      </c>
      <c r="D65">
        <v>1</v>
      </c>
      <c r="E65">
        <v>1</v>
      </c>
      <c r="F65">
        <v>1</v>
      </c>
      <c r="G65">
        <f t="shared" si="30"/>
        <v>3</v>
      </c>
      <c r="H65"/>
      <c r="Q65"/>
    </row>
    <row r="66" spans="1:17" x14ac:dyDescent="0.25">
      <c r="A66">
        <v>3</v>
      </c>
      <c r="B66">
        <v>11</v>
      </c>
      <c r="C66">
        <v>8</v>
      </c>
      <c r="D66">
        <v>1</v>
      </c>
      <c r="E66">
        <v>1</v>
      </c>
      <c r="F66">
        <v>1</v>
      </c>
      <c r="G66">
        <f t="shared" si="30"/>
        <v>3</v>
      </c>
      <c r="H66"/>
      <c r="Q66"/>
    </row>
    <row r="67" spans="1:17" x14ac:dyDescent="0.25">
      <c r="A67">
        <v>3</v>
      </c>
      <c r="B67">
        <v>12</v>
      </c>
      <c r="C67" t="s">
        <v>2</v>
      </c>
      <c r="D67">
        <v>1</v>
      </c>
      <c r="E67">
        <v>1</v>
      </c>
      <c r="F67">
        <v>1</v>
      </c>
      <c r="G67">
        <f t="shared" si="30"/>
        <v>3</v>
      </c>
      <c r="H67"/>
      <c r="Q67"/>
    </row>
    <row r="68" spans="1:17" x14ac:dyDescent="0.25">
      <c r="A68">
        <v>4</v>
      </c>
      <c r="B68">
        <v>13</v>
      </c>
      <c r="C68">
        <v>7</v>
      </c>
      <c r="D68">
        <v>1</v>
      </c>
      <c r="E68">
        <v>1</v>
      </c>
      <c r="F68">
        <v>1</v>
      </c>
      <c r="G68">
        <f t="shared" si="30"/>
        <v>3</v>
      </c>
      <c r="H68"/>
      <c r="Q68"/>
    </row>
    <row r="69" spans="1:17" x14ac:dyDescent="0.25">
      <c r="A69">
        <v>4</v>
      </c>
      <c r="B69">
        <v>14</v>
      </c>
      <c r="C69">
        <v>7</v>
      </c>
      <c r="D69">
        <v>1</v>
      </c>
      <c r="E69">
        <v>0</v>
      </c>
      <c r="F69">
        <v>0</v>
      </c>
      <c r="G69">
        <f t="shared" si="30"/>
        <v>1</v>
      </c>
      <c r="H69"/>
      <c r="Q69"/>
    </row>
    <row r="70" spans="1:17" x14ac:dyDescent="0.25">
      <c r="A70">
        <v>4</v>
      </c>
      <c r="B70">
        <v>15</v>
      </c>
      <c r="C70">
        <v>7</v>
      </c>
      <c r="D70">
        <v>1</v>
      </c>
      <c r="E70">
        <v>1</v>
      </c>
      <c r="F70">
        <v>1</v>
      </c>
      <c r="G70">
        <f t="shared" si="30"/>
        <v>3</v>
      </c>
      <c r="H70"/>
      <c r="Q70"/>
    </row>
    <row r="71" spans="1:17" x14ac:dyDescent="0.25">
      <c r="A71">
        <v>5</v>
      </c>
      <c r="B71">
        <v>16</v>
      </c>
      <c r="C71">
        <v>7</v>
      </c>
      <c r="D71">
        <v>1</v>
      </c>
      <c r="E71">
        <v>1</v>
      </c>
      <c r="F71">
        <v>1</v>
      </c>
      <c r="G71">
        <f t="shared" si="30"/>
        <v>3</v>
      </c>
      <c r="H71"/>
      <c r="Q71"/>
    </row>
    <row r="72" spans="1:17" x14ac:dyDescent="0.25">
      <c r="A72">
        <v>5</v>
      </c>
      <c r="B72">
        <v>17</v>
      </c>
      <c r="C72">
        <v>7</v>
      </c>
      <c r="D72">
        <v>1</v>
      </c>
      <c r="E72">
        <v>0</v>
      </c>
      <c r="F72">
        <v>1</v>
      </c>
      <c r="G72">
        <f t="shared" si="30"/>
        <v>2</v>
      </c>
      <c r="H72"/>
      <c r="Q72"/>
    </row>
    <row r="73" spans="1:17" x14ac:dyDescent="0.25">
      <c r="A73">
        <v>5</v>
      </c>
      <c r="B73">
        <v>18</v>
      </c>
      <c r="C73">
        <v>7</v>
      </c>
      <c r="D73">
        <v>1</v>
      </c>
      <c r="E73">
        <v>1</v>
      </c>
      <c r="F73">
        <v>1</v>
      </c>
      <c r="G73">
        <f t="shared" si="30"/>
        <v>3</v>
      </c>
      <c r="H73"/>
      <c r="Q73"/>
    </row>
    <row r="74" spans="1:17" x14ac:dyDescent="0.25">
      <c r="A74">
        <v>5</v>
      </c>
      <c r="B74">
        <v>19</v>
      </c>
      <c r="C74">
        <v>7</v>
      </c>
      <c r="D74">
        <v>1</v>
      </c>
      <c r="E74">
        <v>1</v>
      </c>
      <c r="F74">
        <v>1</v>
      </c>
      <c r="G74">
        <f t="shared" si="30"/>
        <v>3</v>
      </c>
      <c r="H74"/>
      <c r="Q74"/>
    </row>
    <row r="75" spans="1:17" x14ac:dyDescent="0.25">
      <c r="A75">
        <v>6</v>
      </c>
      <c r="B75">
        <v>20</v>
      </c>
      <c r="C75">
        <v>7</v>
      </c>
      <c r="D75">
        <v>1</v>
      </c>
      <c r="E75">
        <v>0</v>
      </c>
      <c r="F75">
        <v>1</v>
      </c>
      <c r="G75">
        <f t="shared" si="30"/>
        <v>2</v>
      </c>
      <c r="H75"/>
      <c r="Q75"/>
    </row>
    <row r="76" spans="1:17" x14ac:dyDescent="0.25">
      <c r="A76">
        <v>6</v>
      </c>
      <c r="B76">
        <v>21</v>
      </c>
      <c r="C76">
        <v>7</v>
      </c>
      <c r="D76">
        <v>1</v>
      </c>
      <c r="E76">
        <v>1</v>
      </c>
      <c r="F76">
        <v>1</v>
      </c>
      <c r="G76">
        <f t="shared" si="30"/>
        <v>3</v>
      </c>
      <c r="H76"/>
      <c r="Q76"/>
    </row>
    <row r="77" spans="1:17" x14ac:dyDescent="0.25">
      <c r="A77">
        <v>6</v>
      </c>
      <c r="B77">
        <v>22</v>
      </c>
      <c r="C77">
        <v>7</v>
      </c>
      <c r="D77">
        <v>1</v>
      </c>
      <c r="E77">
        <v>1</v>
      </c>
      <c r="F77">
        <v>1</v>
      </c>
      <c r="G77">
        <f t="shared" si="30"/>
        <v>3</v>
      </c>
      <c r="H77"/>
      <c r="Q77"/>
    </row>
    <row r="78" spans="1:17" x14ac:dyDescent="0.25">
      <c r="A78">
        <v>6</v>
      </c>
      <c r="B78">
        <v>23</v>
      </c>
      <c r="C78">
        <v>7</v>
      </c>
      <c r="D78">
        <v>1</v>
      </c>
      <c r="E78">
        <v>0</v>
      </c>
      <c r="F78">
        <v>0</v>
      </c>
      <c r="G78">
        <f t="shared" si="30"/>
        <v>1</v>
      </c>
      <c r="H78"/>
      <c r="Q78"/>
    </row>
    <row r="79" spans="1:17" x14ac:dyDescent="0.25">
      <c r="A79">
        <v>6</v>
      </c>
      <c r="B79">
        <v>24</v>
      </c>
      <c r="C79">
        <v>5</v>
      </c>
      <c r="D79">
        <v>0</v>
      </c>
      <c r="E79">
        <v>0</v>
      </c>
      <c r="F79">
        <v>0</v>
      </c>
      <c r="G79">
        <f t="shared" si="30"/>
        <v>0</v>
      </c>
      <c r="H79"/>
      <c r="Q79"/>
    </row>
    <row r="80" spans="1:17" x14ac:dyDescent="0.25">
      <c r="A80">
        <v>6</v>
      </c>
      <c r="B80">
        <v>25</v>
      </c>
      <c r="C80">
        <v>5</v>
      </c>
      <c r="D80">
        <v>0</v>
      </c>
      <c r="E80">
        <v>1</v>
      </c>
      <c r="F80">
        <v>1</v>
      </c>
      <c r="G80">
        <f t="shared" si="30"/>
        <v>2</v>
      </c>
      <c r="H80"/>
      <c r="Q80"/>
    </row>
    <row r="81" spans="1:17" x14ac:dyDescent="0.25">
      <c r="A81">
        <v>6</v>
      </c>
      <c r="B81">
        <v>26</v>
      </c>
      <c r="C81">
        <v>7</v>
      </c>
      <c r="D81">
        <v>1</v>
      </c>
      <c r="E81">
        <v>1</v>
      </c>
      <c r="F81">
        <v>1</v>
      </c>
      <c r="G81">
        <f t="shared" si="30"/>
        <v>3</v>
      </c>
      <c r="H81"/>
      <c r="Q81"/>
    </row>
    <row r="82" spans="1:17" x14ac:dyDescent="0.25">
      <c r="A82">
        <v>6</v>
      </c>
      <c r="B82">
        <v>27</v>
      </c>
      <c r="C82">
        <v>7</v>
      </c>
      <c r="D82">
        <v>1</v>
      </c>
      <c r="E82">
        <v>0</v>
      </c>
      <c r="F82">
        <v>0</v>
      </c>
      <c r="G82">
        <f t="shared" si="30"/>
        <v>1</v>
      </c>
      <c r="H82"/>
      <c r="Q82"/>
    </row>
    <row r="83" spans="1:17" x14ac:dyDescent="0.25">
      <c r="A83">
        <v>6</v>
      </c>
      <c r="B83">
        <v>28</v>
      </c>
      <c r="C83">
        <v>7</v>
      </c>
      <c r="D83">
        <v>1</v>
      </c>
      <c r="E83">
        <v>1</v>
      </c>
      <c r="F83">
        <v>1</v>
      </c>
      <c r="G83">
        <f t="shared" si="30"/>
        <v>3</v>
      </c>
      <c r="H83"/>
      <c r="Q83"/>
    </row>
    <row r="84" spans="1:17" x14ac:dyDescent="0.25">
      <c r="A84">
        <v>7</v>
      </c>
      <c r="B84">
        <v>29</v>
      </c>
      <c r="C84">
        <v>7</v>
      </c>
      <c r="D84">
        <v>1</v>
      </c>
      <c r="E84">
        <v>1</v>
      </c>
      <c r="F84">
        <v>1</v>
      </c>
      <c r="G84">
        <f t="shared" si="30"/>
        <v>3</v>
      </c>
      <c r="H84"/>
      <c r="Q84"/>
    </row>
    <row r="85" spans="1:17" x14ac:dyDescent="0.25">
      <c r="A85">
        <v>7</v>
      </c>
      <c r="B85">
        <v>30</v>
      </c>
      <c r="C85">
        <v>7</v>
      </c>
      <c r="D85">
        <v>1</v>
      </c>
      <c r="E85">
        <v>0</v>
      </c>
      <c r="F85">
        <v>1</v>
      </c>
      <c r="G85">
        <f t="shared" si="30"/>
        <v>2</v>
      </c>
      <c r="H85"/>
      <c r="Q85"/>
    </row>
    <row r="86" spans="1:17" x14ac:dyDescent="0.25">
      <c r="A86">
        <v>8</v>
      </c>
      <c r="B86">
        <v>31</v>
      </c>
      <c r="C86">
        <v>7</v>
      </c>
      <c r="D86">
        <v>1</v>
      </c>
      <c r="E86">
        <v>0</v>
      </c>
      <c r="F86">
        <v>1</v>
      </c>
      <c r="G86">
        <f t="shared" si="30"/>
        <v>2</v>
      </c>
      <c r="H86"/>
      <c r="Q86"/>
    </row>
    <row r="87" spans="1:17" x14ac:dyDescent="0.25">
      <c r="A87">
        <v>9</v>
      </c>
      <c r="B87">
        <v>32</v>
      </c>
      <c r="C87">
        <v>7</v>
      </c>
      <c r="D87">
        <v>1</v>
      </c>
      <c r="E87">
        <v>1</v>
      </c>
      <c r="F87">
        <v>1</v>
      </c>
      <c r="G87">
        <f t="shared" si="30"/>
        <v>3</v>
      </c>
      <c r="H87"/>
      <c r="Q87"/>
    </row>
    <row r="88" spans="1:17" x14ac:dyDescent="0.25">
      <c r="A88">
        <v>9</v>
      </c>
      <c r="B88">
        <v>33</v>
      </c>
      <c r="C88" t="s">
        <v>2</v>
      </c>
      <c r="D88">
        <v>0</v>
      </c>
      <c r="E88">
        <v>1</v>
      </c>
      <c r="F88">
        <v>1</v>
      </c>
      <c r="G88">
        <f t="shared" si="30"/>
        <v>2</v>
      </c>
      <c r="H88"/>
      <c r="Q88"/>
    </row>
    <row r="89" spans="1:17" x14ac:dyDescent="0.25">
      <c r="A89">
        <v>10</v>
      </c>
      <c r="B89">
        <v>34</v>
      </c>
      <c r="C89" t="s">
        <v>2</v>
      </c>
      <c r="D89">
        <v>1</v>
      </c>
      <c r="E89">
        <v>1</v>
      </c>
      <c r="F89">
        <v>1</v>
      </c>
      <c r="G89">
        <f t="shared" si="30"/>
        <v>3</v>
      </c>
      <c r="H89"/>
      <c r="Q89"/>
    </row>
    <row r="90" spans="1:17" x14ac:dyDescent="0.25">
      <c r="A90">
        <v>10</v>
      </c>
      <c r="B90">
        <v>35</v>
      </c>
      <c r="C90">
        <v>7</v>
      </c>
      <c r="D90">
        <v>1</v>
      </c>
      <c r="E90">
        <v>1</v>
      </c>
      <c r="F90">
        <v>1</v>
      </c>
      <c r="G90">
        <f t="shared" si="30"/>
        <v>3</v>
      </c>
      <c r="H90"/>
      <c r="Q90"/>
    </row>
    <row r="91" spans="1:17" x14ac:dyDescent="0.25">
      <c r="A91">
        <v>10</v>
      </c>
      <c r="B91">
        <v>36</v>
      </c>
      <c r="C91">
        <v>1</v>
      </c>
      <c r="D91">
        <v>1</v>
      </c>
      <c r="E91">
        <v>0</v>
      </c>
      <c r="F91">
        <v>0</v>
      </c>
      <c r="G91">
        <f t="shared" si="30"/>
        <v>1</v>
      </c>
      <c r="H91"/>
      <c r="Q91"/>
    </row>
    <row r="92" spans="1:17" x14ac:dyDescent="0.25">
      <c r="A92">
        <v>10</v>
      </c>
      <c r="B92">
        <v>37</v>
      </c>
      <c r="C92">
        <v>7</v>
      </c>
      <c r="D92">
        <v>1</v>
      </c>
      <c r="E92">
        <v>1</v>
      </c>
      <c r="F92">
        <v>1</v>
      </c>
      <c r="G92">
        <f t="shared" si="30"/>
        <v>3</v>
      </c>
      <c r="H92"/>
      <c r="Q92"/>
    </row>
    <row r="93" spans="1:17" x14ac:dyDescent="0.25">
      <c r="A93">
        <v>10</v>
      </c>
      <c r="B93">
        <v>38</v>
      </c>
      <c r="C93">
        <v>7</v>
      </c>
      <c r="D93">
        <v>1</v>
      </c>
      <c r="E93">
        <v>1</v>
      </c>
      <c r="F93">
        <v>1</v>
      </c>
      <c r="G93">
        <f t="shared" si="30"/>
        <v>3</v>
      </c>
      <c r="H93"/>
      <c r="Q93"/>
    </row>
    <row r="94" spans="1:17" x14ac:dyDescent="0.25">
      <c r="A94">
        <v>10</v>
      </c>
      <c r="B94">
        <v>39</v>
      </c>
      <c r="C94">
        <v>1</v>
      </c>
      <c r="D94">
        <v>0</v>
      </c>
      <c r="E94">
        <v>0</v>
      </c>
      <c r="F94">
        <v>1</v>
      </c>
      <c r="G94">
        <f t="shared" si="30"/>
        <v>1</v>
      </c>
      <c r="H94"/>
      <c r="Q94"/>
    </row>
    <row r="95" spans="1:17" x14ac:dyDescent="0.25">
      <c r="A95">
        <v>11</v>
      </c>
      <c r="B95">
        <v>40</v>
      </c>
      <c r="C95">
        <v>5</v>
      </c>
      <c r="D95">
        <v>1</v>
      </c>
      <c r="E95">
        <v>0</v>
      </c>
      <c r="F95">
        <v>0</v>
      </c>
      <c r="G95">
        <f t="shared" si="30"/>
        <v>1</v>
      </c>
      <c r="H95"/>
      <c r="Q95"/>
    </row>
    <row r="96" spans="1:17" x14ac:dyDescent="0.25">
      <c r="A96">
        <v>11</v>
      </c>
      <c r="B96">
        <v>41</v>
      </c>
      <c r="C96">
        <v>7</v>
      </c>
      <c r="D96">
        <v>1</v>
      </c>
      <c r="E96">
        <v>1</v>
      </c>
      <c r="F96">
        <v>1</v>
      </c>
      <c r="G96">
        <f t="shared" si="30"/>
        <v>3</v>
      </c>
      <c r="H96"/>
      <c r="Q96"/>
    </row>
    <row r="97" spans="1:17" x14ac:dyDescent="0.25">
      <c r="A97">
        <v>11</v>
      </c>
      <c r="B97">
        <v>42</v>
      </c>
      <c r="C97">
        <v>8</v>
      </c>
      <c r="D97">
        <v>0</v>
      </c>
      <c r="E97">
        <v>0</v>
      </c>
      <c r="F97">
        <v>0</v>
      </c>
      <c r="G97">
        <f t="shared" si="30"/>
        <v>0</v>
      </c>
      <c r="H97"/>
      <c r="Q97"/>
    </row>
    <row r="98" spans="1:17" x14ac:dyDescent="0.25">
      <c r="A98">
        <v>11</v>
      </c>
      <c r="B98">
        <v>43</v>
      </c>
      <c r="C98">
        <v>7</v>
      </c>
      <c r="D98">
        <v>0</v>
      </c>
      <c r="E98">
        <v>1</v>
      </c>
      <c r="F98">
        <v>1</v>
      </c>
      <c r="G98">
        <f t="shared" si="30"/>
        <v>2</v>
      </c>
      <c r="H98"/>
      <c r="Q98"/>
    </row>
    <row r="99" spans="1:17" x14ac:dyDescent="0.25">
      <c r="A99">
        <v>11</v>
      </c>
      <c r="B99">
        <v>44</v>
      </c>
      <c r="C99">
        <v>9</v>
      </c>
      <c r="D99">
        <v>1</v>
      </c>
      <c r="E99">
        <v>1</v>
      </c>
      <c r="F99">
        <v>1</v>
      </c>
      <c r="G99">
        <f t="shared" si="30"/>
        <v>3</v>
      </c>
      <c r="H99"/>
      <c r="Q99"/>
    </row>
    <row r="100" spans="1:17" x14ac:dyDescent="0.25">
      <c r="A100">
        <v>12</v>
      </c>
      <c r="B100">
        <v>45</v>
      </c>
      <c r="C100">
        <v>9</v>
      </c>
      <c r="D100">
        <v>1</v>
      </c>
      <c r="E100">
        <v>1</v>
      </c>
      <c r="F100">
        <v>1</v>
      </c>
      <c r="G100">
        <f t="shared" si="30"/>
        <v>3</v>
      </c>
      <c r="H100"/>
      <c r="Q100"/>
    </row>
    <row r="101" spans="1:17" x14ac:dyDescent="0.25">
      <c r="A101">
        <v>12</v>
      </c>
      <c r="B101">
        <v>46</v>
      </c>
      <c r="C101">
        <v>7</v>
      </c>
      <c r="D101">
        <v>1</v>
      </c>
      <c r="E101">
        <v>1</v>
      </c>
      <c r="F101">
        <v>1</v>
      </c>
      <c r="G101">
        <f t="shared" si="30"/>
        <v>3</v>
      </c>
      <c r="H101"/>
      <c r="Q101"/>
    </row>
    <row r="102" spans="1:17" x14ac:dyDescent="0.25">
      <c r="A102">
        <v>12</v>
      </c>
      <c r="B102">
        <v>47</v>
      </c>
      <c r="C102">
        <v>7</v>
      </c>
      <c r="D102">
        <v>1</v>
      </c>
      <c r="E102">
        <v>0</v>
      </c>
      <c r="F102">
        <v>0</v>
      </c>
      <c r="G102">
        <f t="shared" si="30"/>
        <v>1</v>
      </c>
      <c r="H102"/>
      <c r="Q102"/>
    </row>
    <row r="103" spans="1:17" x14ac:dyDescent="0.25">
      <c r="A103">
        <v>12</v>
      </c>
      <c r="B103">
        <v>48</v>
      </c>
      <c r="C103" t="s">
        <v>2</v>
      </c>
      <c r="D103">
        <v>1</v>
      </c>
      <c r="E103">
        <v>0</v>
      </c>
      <c r="F103">
        <v>0</v>
      </c>
      <c r="G103">
        <f t="shared" si="30"/>
        <v>1</v>
      </c>
      <c r="H103"/>
      <c r="Q103"/>
    </row>
    <row r="104" spans="1:17" x14ac:dyDescent="0.25">
      <c r="A104">
        <v>13</v>
      </c>
      <c r="B104">
        <v>49</v>
      </c>
      <c r="C104">
        <v>7</v>
      </c>
      <c r="D104">
        <v>1</v>
      </c>
      <c r="E104">
        <v>1</v>
      </c>
      <c r="F104">
        <v>1</v>
      </c>
      <c r="G104">
        <f t="shared" si="30"/>
        <v>3</v>
      </c>
      <c r="H104"/>
      <c r="Q104"/>
    </row>
    <row r="105" spans="1:17" x14ac:dyDescent="0.25">
      <c r="H105"/>
      <c r="Q105"/>
    </row>
    <row r="106" spans="1:17" x14ac:dyDescent="0.25">
      <c r="H106"/>
      <c r="Q106"/>
    </row>
    <row r="107" spans="1:17" x14ac:dyDescent="0.25">
      <c r="H107"/>
      <c r="Q107"/>
    </row>
    <row r="108" spans="1:17" x14ac:dyDescent="0.25">
      <c r="H108"/>
      <c r="Q108"/>
    </row>
    <row r="109" spans="1:17" x14ac:dyDescent="0.25">
      <c r="H109"/>
      <c r="Q109"/>
    </row>
    <row r="110" spans="1:17" x14ac:dyDescent="0.25">
      <c r="H110"/>
      <c r="Q110"/>
    </row>
    <row r="111" spans="1:17" x14ac:dyDescent="0.25">
      <c r="H111"/>
      <c r="Q111"/>
    </row>
    <row r="112" spans="1:17" x14ac:dyDescent="0.25">
      <c r="H112"/>
      <c r="Q112"/>
    </row>
    <row r="113" spans="1:22" x14ac:dyDescent="0.25">
      <c r="H113"/>
      <c r="Q113"/>
    </row>
    <row r="114" spans="1:22" x14ac:dyDescent="0.25">
      <c r="H114"/>
      <c r="Q114"/>
    </row>
    <row r="115" spans="1:22" x14ac:dyDescent="0.25">
      <c r="H115"/>
      <c r="Q115"/>
    </row>
    <row r="116" spans="1:22" x14ac:dyDescent="0.25">
      <c r="H116"/>
      <c r="Q116"/>
    </row>
    <row r="117" spans="1:22" x14ac:dyDescent="0.25">
      <c r="H117"/>
      <c r="Q117"/>
    </row>
    <row r="118" spans="1:22" x14ac:dyDescent="0.25">
      <c r="H118"/>
      <c r="Q118"/>
    </row>
    <row r="119" spans="1:22" x14ac:dyDescent="0.25">
      <c r="H119"/>
      <c r="Q119"/>
    </row>
    <row r="120" spans="1:22" x14ac:dyDescent="0.25">
      <c r="H120"/>
      <c r="Q120"/>
    </row>
    <row r="121" spans="1:22" x14ac:dyDescent="0.25">
      <c r="H121"/>
      <c r="Q121"/>
    </row>
    <row r="122" spans="1:22" x14ac:dyDescent="0.25">
      <c r="H122"/>
      <c r="Q122"/>
    </row>
    <row r="123" spans="1:22" x14ac:dyDescent="0.25">
      <c r="H123"/>
      <c r="Q123"/>
    </row>
    <row r="124" spans="1:22" x14ac:dyDescent="0.25">
      <c r="A124" t="s">
        <v>35</v>
      </c>
      <c r="H124"/>
      <c r="Q124"/>
    </row>
    <row r="125" spans="1:22" x14ac:dyDescent="0.25">
      <c r="E125" s="5" t="s">
        <v>36</v>
      </c>
      <c r="F125" s="6"/>
      <c r="G125" s="6"/>
      <c r="H125" s="6"/>
      <c r="I125" s="6"/>
      <c r="J125" s="6"/>
      <c r="K125" s="6"/>
      <c r="L125" s="6"/>
      <c r="M125" s="4"/>
      <c r="N125" s="5" t="s">
        <v>37</v>
      </c>
      <c r="O125" s="7"/>
      <c r="P125" s="7"/>
      <c r="Q125" s="7"/>
      <c r="R125" s="7"/>
      <c r="S125" s="7"/>
      <c r="T125" s="7"/>
      <c r="U125" s="7"/>
    </row>
    <row r="126" spans="1:22" x14ac:dyDescent="0.25">
      <c r="A126" t="s">
        <v>26</v>
      </c>
      <c r="B126" s="1" t="s">
        <v>32</v>
      </c>
      <c r="C126" s="1" t="s">
        <v>33</v>
      </c>
      <c r="E126" s="1" t="s">
        <v>4</v>
      </c>
      <c r="F126" t="s">
        <v>8</v>
      </c>
      <c r="G126" t="s">
        <v>9</v>
      </c>
      <c r="H126" t="s">
        <v>10</v>
      </c>
      <c r="I126" t="s">
        <v>11</v>
      </c>
      <c r="J126" t="s">
        <v>12</v>
      </c>
      <c r="K126" t="s">
        <v>13</v>
      </c>
      <c r="L126" s="1" t="s">
        <v>6</v>
      </c>
      <c r="N126" t="s">
        <v>4</v>
      </c>
      <c r="O126" t="s">
        <v>8</v>
      </c>
      <c r="P126" t="s">
        <v>9</v>
      </c>
      <c r="Q126" t="s">
        <v>10</v>
      </c>
      <c r="R126" t="s">
        <v>11</v>
      </c>
      <c r="S126" t="s">
        <v>12</v>
      </c>
      <c r="T126" t="s">
        <v>13</v>
      </c>
      <c r="U126" s="1" t="s">
        <v>6</v>
      </c>
      <c r="V126" s="1"/>
    </row>
    <row r="127" spans="1:22" x14ac:dyDescent="0.25">
      <c r="A127">
        <v>1</v>
      </c>
      <c r="B127">
        <v>1</v>
      </c>
      <c r="C127">
        <v>8</v>
      </c>
      <c r="E127">
        <v>1</v>
      </c>
      <c r="F127">
        <v>1</v>
      </c>
      <c r="G127">
        <v>0</v>
      </c>
      <c r="H127">
        <v>0</v>
      </c>
      <c r="I127">
        <v>1</v>
      </c>
      <c r="J127">
        <v>1</v>
      </c>
      <c r="K127">
        <v>1</v>
      </c>
      <c r="L127" s="1">
        <f>SUM(E127,F127,G127,H127,I127,J127,K127)</f>
        <v>5</v>
      </c>
      <c r="N127">
        <v>1</v>
      </c>
      <c r="O127">
        <v>1</v>
      </c>
      <c r="P127">
        <v>0</v>
      </c>
      <c r="Q127">
        <v>0</v>
      </c>
      <c r="R127">
        <v>1</v>
      </c>
      <c r="S127">
        <v>1</v>
      </c>
      <c r="T127">
        <v>1</v>
      </c>
      <c r="U127" s="1">
        <f>SUM(N127,O127,P127,Q127,R127,S127,T127)</f>
        <v>5</v>
      </c>
    </row>
    <row r="128" spans="1:22" x14ac:dyDescent="0.25">
      <c r="A128">
        <v>1</v>
      </c>
      <c r="B128">
        <v>2</v>
      </c>
      <c r="C128">
        <v>7</v>
      </c>
      <c r="E128">
        <v>1</v>
      </c>
      <c r="F128">
        <v>1</v>
      </c>
      <c r="G128">
        <v>1</v>
      </c>
      <c r="H128">
        <v>0</v>
      </c>
      <c r="I128">
        <v>1</v>
      </c>
      <c r="J128">
        <v>1</v>
      </c>
      <c r="K128">
        <v>0</v>
      </c>
      <c r="L128" s="1">
        <f t="shared" ref="L128:L175" si="31">SUM(E128,F128,G128,H128,I128,J128,K128)</f>
        <v>5</v>
      </c>
      <c r="N128">
        <v>1</v>
      </c>
      <c r="O128">
        <v>0</v>
      </c>
      <c r="P128">
        <v>0</v>
      </c>
      <c r="Q128">
        <v>0</v>
      </c>
      <c r="R128">
        <v>0</v>
      </c>
      <c r="S128">
        <v>1</v>
      </c>
      <c r="T128">
        <v>0</v>
      </c>
      <c r="U128" s="1">
        <f t="shared" ref="U128:U175" si="32">SUM(N128,O128,P128,Q128,R128,S128,T128)</f>
        <v>2</v>
      </c>
    </row>
    <row r="129" spans="1:21" x14ac:dyDescent="0.25">
      <c r="A129">
        <v>2</v>
      </c>
      <c r="B129">
        <v>3</v>
      </c>
      <c r="C129">
        <v>7</v>
      </c>
      <c r="E129">
        <v>1</v>
      </c>
      <c r="F129">
        <v>1</v>
      </c>
      <c r="G129">
        <v>1</v>
      </c>
      <c r="H129">
        <v>1</v>
      </c>
      <c r="I129">
        <v>1</v>
      </c>
      <c r="J129">
        <v>1</v>
      </c>
      <c r="K129">
        <v>0</v>
      </c>
      <c r="L129" s="1">
        <f t="shared" si="31"/>
        <v>6</v>
      </c>
      <c r="N129">
        <v>1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 s="1">
        <f t="shared" si="32"/>
        <v>1</v>
      </c>
    </row>
    <row r="130" spans="1:21" x14ac:dyDescent="0.25">
      <c r="A130">
        <v>2</v>
      </c>
      <c r="B130">
        <v>4</v>
      </c>
      <c r="C130">
        <v>8</v>
      </c>
      <c r="E130">
        <v>1</v>
      </c>
      <c r="F130">
        <v>1</v>
      </c>
      <c r="G130">
        <v>0</v>
      </c>
      <c r="H130">
        <v>0</v>
      </c>
      <c r="I130">
        <v>1</v>
      </c>
      <c r="J130">
        <v>1</v>
      </c>
      <c r="K130">
        <v>1</v>
      </c>
      <c r="L130" s="1">
        <f t="shared" si="31"/>
        <v>5</v>
      </c>
      <c r="N130">
        <v>1</v>
      </c>
      <c r="O130">
        <v>0</v>
      </c>
      <c r="P130">
        <v>0</v>
      </c>
      <c r="Q130">
        <v>0</v>
      </c>
      <c r="R130">
        <v>0</v>
      </c>
      <c r="S130">
        <v>1</v>
      </c>
      <c r="T130">
        <v>1</v>
      </c>
      <c r="U130" s="1">
        <f t="shared" si="32"/>
        <v>3</v>
      </c>
    </row>
    <row r="131" spans="1:21" x14ac:dyDescent="0.25">
      <c r="A131">
        <v>2</v>
      </c>
      <c r="B131">
        <v>5</v>
      </c>
      <c r="C131" t="s">
        <v>2</v>
      </c>
      <c r="E131">
        <v>1</v>
      </c>
      <c r="F131">
        <v>1</v>
      </c>
      <c r="G131">
        <v>0</v>
      </c>
      <c r="H131">
        <v>0</v>
      </c>
      <c r="I131">
        <v>0</v>
      </c>
      <c r="J131">
        <v>0</v>
      </c>
      <c r="K131">
        <v>0</v>
      </c>
      <c r="L131" s="1">
        <f t="shared" si="31"/>
        <v>2</v>
      </c>
      <c r="N131">
        <v>1</v>
      </c>
      <c r="O131">
        <v>1</v>
      </c>
      <c r="P131">
        <v>0</v>
      </c>
      <c r="Q131">
        <v>0</v>
      </c>
      <c r="R131">
        <v>0</v>
      </c>
      <c r="S131">
        <v>0</v>
      </c>
      <c r="T131">
        <v>0</v>
      </c>
      <c r="U131" s="1">
        <f t="shared" si="32"/>
        <v>2</v>
      </c>
    </row>
    <row r="132" spans="1:21" x14ac:dyDescent="0.25">
      <c r="A132">
        <v>2</v>
      </c>
      <c r="B132">
        <v>6</v>
      </c>
      <c r="C132">
        <v>7</v>
      </c>
      <c r="E132">
        <v>1</v>
      </c>
      <c r="F132">
        <v>1</v>
      </c>
      <c r="G132">
        <v>1</v>
      </c>
      <c r="H132">
        <v>0</v>
      </c>
      <c r="I132">
        <v>1</v>
      </c>
      <c r="J132">
        <v>1</v>
      </c>
      <c r="K132">
        <v>0</v>
      </c>
      <c r="L132" s="1">
        <f t="shared" si="31"/>
        <v>5</v>
      </c>
      <c r="N132">
        <v>1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 s="1">
        <f t="shared" si="32"/>
        <v>1</v>
      </c>
    </row>
    <row r="133" spans="1:21" x14ac:dyDescent="0.25">
      <c r="A133">
        <v>2</v>
      </c>
      <c r="B133">
        <v>7</v>
      </c>
      <c r="C133">
        <v>9</v>
      </c>
      <c r="E133">
        <v>1</v>
      </c>
      <c r="F133">
        <v>1</v>
      </c>
      <c r="G133">
        <v>0</v>
      </c>
      <c r="H133">
        <v>0</v>
      </c>
      <c r="I133">
        <v>1</v>
      </c>
      <c r="J133">
        <v>0</v>
      </c>
      <c r="K133">
        <v>1</v>
      </c>
      <c r="L133" s="1">
        <f t="shared" si="31"/>
        <v>4</v>
      </c>
      <c r="N133">
        <v>1</v>
      </c>
      <c r="O133">
        <v>1</v>
      </c>
      <c r="P133">
        <v>0</v>
      </c>
      <c r="Q133">
        <v>0</v>
      </c>
      <c r="R133">
        <v>1</v>
      </c>
      <c r="S133">
        <v>0</v>
      </c>
      <c r="T133">
        <v>1</v>
      </c>
      <c r="U133" s="1">
        <f t="shared" si="32"/>
        <v>4</v>
      </c>
    </row>
    <row r="134" spans="1:21" x14ac:dyDescent="0.25">
      <c r="A134">
        <v>2</v>
      </c>
      <c r="B134">
        <v>8</v>
      </c>
      <c r="C134" t="s">
        <v>2</v>
      </c>
      <c r="E134">
        <v>1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 s="1">
        <f t="shared" si="31"/>
        <v>1</v>
      </c>
      <c r="N134">
        <v>1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 s="1">
        <f t="shared" si="32"/>
        <v>1</v>
      </c>
    </row>
    <row r="135" spans="1:21" x14ac:dyDescent="0.25">
      <c r="A135">
        <v>2</v>
      </c>
      <c r="B135">
        <v>9</v>
      </c>
      <c r="C135" t="s">
        <v>2</v>
      </c>
      <c r="E135">
        <v>1</v>
      </c>
      <c r="F135">
        <v>1</v>
      </c>
      <c r="G135">
        <v>0</v>
      </c>
      <c r="H135">
        <v>0</v>
      </c>
      <c r="I135">
        <v>1</v>
      </c>
      <c r="J135">
        <v>0</v>
      </c>
      <c r="K135">
        <v>0</v>
      </c>
      <c r="L135" s="1">
        <f t="shared" si="31"/>
        <v>3</v>
      </c>
      <c r="N135">
        <v>1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 s="1">
        <f t="shared" si="32"/>
        <v>1</v>
      </c>
    </row>
    <row r="136" spans="1:21" x14ac:dyDescent="0.25">
      <c r="A136">
        <v>3</v>
      </c>
      <c r="B136">
        <v>10</v>
      </c>
      <c r="C136">
        <v>8</v>
      </c>
      <c r="E136">
        <v>1</v>
      </c>
      <c r="F136">
        <v>1</v>
      </c>
      <c r="G136">
        <v>0</v>
      </c>
      <c r="H136">
        <v>1</v>
      </c>
      <c r="I136">
        <v>1</v>
      </c>
      <c r="J136">
        <v>1</v>
      </c>
      <c r="K136">
        <v>1</v>
      </c>
      <c r="L136" s="1">
        <f t="shared" si="31"/>
        <v>6</v>
      </c>
      <c r="N136">
        <v>1</v>
      </c>
      <c r="O136">
        <v>1</v>
      </c>
      <c r="P136">
        <v>0</v>
      </c>
      <c r="Q136">
        <v>1</v>
      </c>
      <c r="R136">
        <v>1</v>
      </c>
      <c r="S136">
        <v>1</v>
      </c>
      <c r="T136">
        <v>1</v>
      </c>
      <c r="U136" s="1">
        <f t="shared" si="32"/>
        <v>6</v>
      </c>
    </row>
    <row r="137" spans="1:21" x14ac:dyDescent="0.25">
      <c r="A137">
        <v>3</v>
      </c>
      <c r="B137">
        <v>11</v>
      </c>
      <c r="C137">
        <v>8</v>
      </c>
      <c r="E137">
        <v>1</v>
      </c>
      <c r="F137">
        <v>1</v>
      </c>
      <c r="G137">
        <v>1</v>
      </c>
      <c r="H137">
        <v>1</v>
      </c>
      <c r="I137">
        <v>1</v>
      </c>
      <c r="J137">
        <v>0</v>
      </c>
      <c r="K137">
        <v>0</v>
      </c>
      <c r="L137" s="1">
        <f t="shared" si="31"/>
        <v>5</v>
      </c>
      <c r="N137">
        <v>1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 s="1">
        <f t="shared" si="32"/>
        <v>1</v>
      </c>
    </row>
    <row r="138" spans="1:21" x14ac:dyDescent="0.25">
      <c r="A138">
        <v>3</v>
      </c>
      <c r="B138">
        <v>12</v>
      </c>
      <c r="C138" t="s">
        <v>2</v>
      </c>
      <c r="E138">
        <v>1</v>
      </c>
      <c r="F138">
        <v>0</v>
      </c>
      <c r="G138">
        <v>0</v>
      </c>
      <c r="H138">
        <v>0</v>
      </c>
      <c r="I138">
        <v>1</v>
      </c>
      <c r="J138">
        <v>0</v>
      </c>
      <c r="K138">
        <v>1</v>
      </c>
      <c r="L138" s="1">
        <f t="shared" si="31"/>
        <v>3</v>
      </c>
      <c r="N138">
        <v>1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1</v>
      </c>
      <c r="U138" s="1">
        <f t="shared" si="32"/>
        <v>2</v>
      </c>
    </row>
    <row r="139" spans="1:21" x14ac:dyDescent="0.25">
      <c r="A139">
        <v>4</v>
      </c>
      <c r="B139">
        <v>13</v>
      </c>
      <c r="C139">
        <v>7</v>
      </c>
      <c r="E139">
        <v>1</v>
      </c>
      <c r="F139">
        <v>1</v>
      </c>
      <c r="G139">
        <v>1</v>
      </c>
      <c r="H139">
        <v>1</v>
      </c>
      <c r="I139">
        <v>1</v>
      </c>
      <c r="J139">
        <v>0</v>
      </c>
      <c r="K139">
        <v>1</v>
      </c>
      <c r="L139" s="1">
        <f t="shared" si="31"/>
        <v>6</v>
      </c>
      <c r="N139">
        <v>1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1</v>
      </c>
      <c r="U139" s="1">
        <f t="shared" si="32"/>
        <v>2</v>
      </c>
    </row>
    <row r="140" spans="1:21" x14ac:dyDescent="0.25">
      <c r="A140">
        <v>4</v>
      </c>
      <c r="B140">
        <v>14</v>
      </c>
      <c r="C140">
        <v>7</v>
      </c>
      <c r="E140">
        <v>1</v>
      </c>
      <c r="F140">
        <v>1</v>
      </c>
      <c r="G140">
        <v>0</v>
      </c>
      <c r="H140">
        <v>0</v>
      </c>
      <c r="I140">
        <v>1</v>
      </c>
      <c r="J140">
        <v>0</v>
      </c>
      <c r="K140">
        <v>0</v>
      </c>
      <c r="L140" s="1">
        <f t="shared" si="31"/>
        <v>3</v>
      </c>
      <c r="N140">
        <v>1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 s="1">
        <f t="shared" si="32"/>
        <v>1</v>
      </c>
    </row>
    <row r="141" spans="1:21" x14ac:dyDescent="0.25">
      <c r="A141">
        <v>4</v>
      </c>
      <c r="B141">
        <v>15</v>
      </c>
      <c r="C141">
        <v>7</v>
      </c>
      <c r="E141">
        <v>1</v>
      </c>
      <c r="F141">
        <v>1</v>
      </c>
      <c r="G141">
        <v>1</v>
      </c>
      <c r="H141">
        <v>0</v>
      </c>
      <c r="I141">
        <v>1</v>
      </c>
      <c r="J141">
        <v>1</v>
      </c>
      <c r="K141">
        <v>0</v>
      </c>
      <c r="L141" s="1">
        <f t="shared" si="31"/>
        <v>5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 s="1">
        <f t="shared" si="32"/>
        <v>0</v>
      </c>
    </row>
    <row r="142" spans="1:21" x14ac:dyDescent="0.25">
      <c r="A142">
        <v>5</v>
      </c>
      <c r="B142">
        <v>16</v>
      </c>
      <c r="C142">
        <v>7</v>
      </c>
      <c r="E142">
        <v>1</v>
      </c>
      <c r="F142">
        <v>1</v>
      </c>
      <c r="G142">
        <v>1</v>
      </c>
      <c r="H142">
        <v>0</v>
      </c>
      <c r="I142">
        <v>1</v>
      </c>
      <c r="J142">
        <v>0</v>
      </c>
      <c r="K142">
        <v>0</v>
      </c>
      <c r="L142" s="1">
        <f t="shared" si="31"/>
        <v>4</v>
      </c>
      <c r="N142">
        <v>1</v>
      </c>
      <c r="O142">
        <v>1</v>
      </c>
      <c r="P142">
        <v>1</v>
      </c>
      <c r="Q142">
        <v>0</v>
      </c>
      <c r="R142">
        <v>1</v>
      </c>
      <c r="S142">
        <v>0</v>
      </c>
      <c r="T142">
        <v>0</v>
      </c>
      <c r="U142" s="1">
        <f t="shared" si="32"/>
        <v>4</v>
      </c>
    </row>
    <row r="143" spans="1:21" x14ac:dyDescent="0.25">
      <c r="A143">
        <v>5</v>
      </c>
      <c r="B143">
        <v>17</v>
      </c>
      <c r="C143">
        <v>7</v>
      </c>
      <c r="E143">
        <v>1</v>
      </c>
      <c r="F143">
        <v>1</v>
      </c>
      <c r="G143">
        <v>1</v>
      </c>
      <c r="H143">
        <v>0</v>
      </c>
      <c r="I143">
        <v>1</v>
      </c>
      <c r="J143">
        <v>0</v>
      </c>
      <c r="K143">
        <v>0</v>
      </c>
      <c r="L143" s="1">
        <f t="shared" si="31"/>
        <v>4</v>
      </c>
      <c r="N143">
        <v>1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 s="1">
        <f t="shared" si="32"/>
        <v>1</v>
      </c>
    </row>
    <row r="144" spans="1:21" x14ac:dyDescent="0.25">
      <c r="A144">
        <v>5</v>
      </c>
      <c r="B144">
        <v>18</v>
      </c>
      <c r="C144">
        <v>7</v>
      </c>
      <c r="E144">
        <v>1</v>
      </c>
      <c r="F144">
        <v>1</v>
      </c>
      <c r="G144">
        <v>0</v>
      </c>
      <c r="H144">
        <v>0</v>
      </c>
      <c r="I144">
        <v>1</v>
      </c>
      <c r="J144">
        <v>0</v>
      </c>
      <c r="K144">
        <v>0</v>
      </c>
      <c r="L144" s="1">
        <f t="shared" si="31"/>
        <v>3</v>
      </c>
      <c r="N144">
        <v>1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 s="1">
        <f t="shared" si="32"/>
        <v>1</v>
      </c>
    </row>
    <row r="145" spans="1:21" x14ac:dyDescent="0.25">
      <c r="A145">
        <v>5</v>
      </c>
      <c r="B145">
        <v>19</v>
      </c>
      <c r="C145">
        <v>7</v>
      </c>
      <c r="E145">
        <v>1</v>
      </c>
      <c r="F145">
        <v>1</v>
      </c>
      <c r="G145">
        <v>1</v>
      </c>
      <c r="H145">
        <v>0</v>
      </c>
      <c r="I145">
        <v>1</v>
      </c>
      <c r="J145">
        <v>1</v>
      </c>
      <c r="K145">
        <v>0</v>
      </c>
      <c r="L145" s="1">
        <f t="shared" si="31"/>
        <v>5</v>
      </c>
      <c r="N145">
        <v>1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 s="1">
        <f t="shared" si="32"/>
        <v>1</v>
      </c>
    </row>
    <row r="146" spans="1:21" x14ac:dyDescent="0.25">
      <c r="A146">
        <v>6</v>
      </c>
      <c r="B146">
        <v>20</v>
      </c>
      <c r="C146">
        <v>7</v>
      </c>
      <c r="E146">
        <v>1</v>
      </c>
      <c r="F146">
        <v>1</v>
      </c>
      <c r="G146">
        <v>1</v>
      </c>
      <c r="H146">
        <v>0</v>
      </c>
      <c r="I146">
        <v>1</v>
      </c>
      <c r="J146">
        <v>0</v>
      </c>
      <c r="K146">
        <v>0</v>
      </c>
      <c r="L146" s="1">
        <f t="shared" si="31"/>
        <v>4</v>
      </c>
      <c r="N146">
        <v>1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 s="1">
        <f t="shared" si="32"/>
        <v>1</v>
      </c>
    </row>
    <row r="147" spans="1:21" x14ac:dyDescent="0.25">
      <c r="A147">
        <v>6</v>
      </c>
      <c r="B147">
        <v>21</v>
      </c>
      <c r="C147">
        <v>7</v>
      </c>
      <c r="E147">
        <v>1</v>
      </c>
      <c r="F147">
        <v>1</v>
      </c>
      <c r="G147">
        <v>0</v>
      </c>
      <c r="H147">
        <v>0</v>
      </c>
      <c r="I147">
        <v>1</v>
      </c>
      <c r="J147">
        <v>1</v>
      </c>
      <c r="K147">
        <v>0</v>
      </c>
      <c r="L147" s="1">
        <f t="shared" si="31"/>
        <v>4</v>
      </c>
      <c r="N147">
        <v>1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 s="1">
        <f t="shared" si="32"/>
        <v>1</v>
      </c>
    </row>
    <row r="148" spans="1:21" x14ac:dyDescent="0.25">
      <c r="A148">
        <v>6</v>
      </c>
      <c r="B148">
        <v>22</v>
      </c>
      <c r="C148">
        <v>7</v>
      </c>
      <c r="E148">
        <v>1</v>
      </c>
      <c r="F148">
        <v>1</v>
      </c>
      <c r="G148">
        <v>1</v>
      </c>
      <c r="H148">
        <v>0</v>
      </c>
      <c r="I148">
        <v>1</v>
      </c>
      <c r="J148">
        <v>0</v>
      </c>
      <c r="K148">
        <v>1</v>
      </c>
      <c r="L148" s="1">
        <f t="shared" si="31"/>
        <v>5</v>
      </c>
      <c r="N148">
        <v>1</v>
      </c>
      <c r="O148">
        <v>0</v>
      </c>
      <c r="P148">
        <v>0</v>
      </c>
      <c r="Q148">
        <v>0</v>
      </c>
      <c r="R148">
        <v>0</v>
      </c>
      <c r="S148">
        <v>1</v>
      </c>
      <c r="T148">
        <v>1</v>
      </c>
      <c r="U148" s="1">
        <f t="shared" si="32"/>
        <v>3</v>
      </c>
    </row>
    <row r="149" spans="1:21" x14ac:dyDescent="0.25">
      <c r="A149">
        <v>6</v>
      </c>
      <c r="B149">
        <v>23</v>
      </c>
      <c r="C149">
        <v>7</v>
      </c>
      <c r="E149">
        <v>1</v>
      </c>
      <c r="F149">
        <v>1</v>
      </c>
      <c r="G149">
        <v>0</v>
      </c>
      <c r="H149">
        <v>0</v>
      </c>
      <c r="I149">
        <v>1</v>
      </c>
      <c r="J149">
        <v>0</v>
      </c>
      <c r="K149">
        <v>0</v>
      </c>
      <c r="L149" s="1">
        <f t="shared" si="31"/>
        <v>3</v>
      </c>
      <c r="N149">
        <v>1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 s="1">
        <f t="shared" si="32"/>
        <v>1</v>
      </c>
    </row>
    <row r="150" spans="1:21" x14ac:dyDescent="0.25">
      <c r="A150">
        <v>6</v>
      </c>
      <c r="B150">
        <v>24</v>
      </c>
      <c r="C150">
        <v>5</v>
      </c>
      <c r="E150">
        <v>0</v>
      </c>
      <c r="F150">
        <v>0</v>
      </c>
      <c r="G150">
        <v>1</v>
      </c>
      <c r="H150">
        <v>0</v>
      </c>
      <c r="I150">
        <v>0</v>
      </c>
      <c r="J150">
        <v>1</v>
      </c>
      <c r="K150">
        <v>1</v>
      </c>
      <c r="L150" s="1">
        <f t="shared" si="31"/>
        <v>3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1</v>
      </c>
      <c r="U150" s="1">
        <f t="shared" si="32"/>
        <v>1</v>
      </c>
    </row>
    <row r="151" spans="1:21" x14ac:dyDescent="0.25">
      <c r="A151">
        <v>6</v>
      </c>
      <c r="B151">
        <v>25</v>
      </c>
      <c r="C151">
        <v>5</v>
      </c>
      <c r="E151">
        <v>0</v>
      </c>
      <c r="F151">
        <v>1</v>
      </c>
      <c r="G151">
        <v>0</v>
      </c>
      <c r="H151">
        <v>0</v>
      </c>
      <c r="I151">
        <v>1</v>
      </c>
      <c r="J151">
        <v>1</v>
      </c>
      <c r="K151">
        <v>1</v>
      </c>
      <c r="L151" s="1">
        <f t="shared" si="31"/>
        <v>4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 s="1">
        <f t="shared" si="32"/>
        <v>0</v>
      </c>
    </row>
    <row r="152" spans="1:21" x14ac:dyDescent="0.25">
      <c r="A152">
        <v>6</v>
      </c>
      <c r="B152">
        <v>26</v>
      </c>
      <c r="C152">
        <v>7</v>
      </c>
      <c r="E152">
        <v>1</v>
      </c>
      <c r="F152">
        <v>1</v>
      </c>
      <c r="G152">
        <v>0</v>
      </c>
      <c r="H152">
        <v>0</v>
      </c>
      <c r="I152">
        <v>1</v>
      </c>
      <c r="J152">
        <v>1</v>
      </c>
      <c r="K152">
        <v>0</v>
      </c>
      <c r="L152" s="1">
        <f t="shared" si="31"/>
        <v>4</v>
      </c>
      <c r="N152">
        <v>1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 s="1">
        <f t="shared" si="32"/>
        <v>1</v>
      </c>
    </row>
    <row r="153" spans="1:21" x14ac:dyDescent="0.25">
      <c r="A153">
        <v>6</v>
      </c>
      <c r="B153">
        <v>27</v>
      </c>
      <c r="C153">
        <v>7</v>
      </c>
      <c r="E153">
        <v>1</v>
      </c>
      <c r="F153">
        <v>1</v>
      </c>
      <c r="G153">
        <v>0</v>
      </c>
      <c r="H153">
        <v>0</v>
      </c>
      <c r="I153">
        <v>1</v>
      </c>
      <c r="J153">
        <v>0</v>
      </c>
      <c r="K153">
        <v>0</v>
      </c>
      <c r="L153" s="1">
        <f t="shared" si="31"/>
        <v>3</v>
      </c>
      <c r="N153">
        <v>1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 s="1">
        <f t="shared" si="32"/>
        <v>1</v>
      </c>
    </row>
    <row r="154" spans="1:21" x14ac:dyDescent="0.25">
      <c r="A154">
        <v>6</v>
      </c>
      <c r="B154">
        <v>28</v>
      </c>
      <c r="C154">
        <v>7</v>
      </c>
      <c r="E154">
        <v>1</v>
      </c>
      <c r="F154">
        <v>1</v>
      </c>
      <c r="G154">
        <v>0</v>
      </c>
      <c r="H154">
        <v>0</v>
      </c>
      <c r="I154">
        <v>1</v>
      </c>
      <c r="J154">
        <v>0</v>
      </c>
      <c r="K154">
        <v>0</v>
      </c>
      <c r="L154" s="1">
        <f t="shared" si="31"/>
        <v>3</v>
      </c>
      <c r="N154">
        <v>1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 s="1">
        <f t="shared" si="32"/>
        <v>1</v>
      </c>
    </row>
    <row r="155" spans="1:21" x14ac:dyDescent="0.25">
      <c r="A155">
        <v>7</v>
      </c>
      <c r="B155">
        <v>29</v>
      </c>
      <c r="C155">
        <v>7</v>
      </c>
      <c r="E155">
        <v>1</v>
      </c>
      <c r="F155">
        <v>0</v>
      </c>
      <c r="G155">
        <v>0</v>
      </c>
      <c r="H155">
        <v>0</v>
      </c>
      <c r="I155">
        <v>1</v>
      </c>
      <c r="J155">
        <v>1</v>
      </c>
      <c r="K155">
        <v>0</v>
      </c>
      <c r="L155" s="1">
        <f t="shared" si="31"/>
        <v>3</v>
      </c>
      <c r="N155">
        <v>1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 s="1">
        <f t="shared" si="32"/>
        <v>1</v>
      </c>
    </row>
    <row r="156" spans="1:21" x14ac:dyDescent="0.25">
      <c r="A156">
        <v>7</v>
      </c>
      <c r="B156">
        <v>30</v>
      </c>
      <c r="C156">
        <v>7</v>
      </c>
      <c r="E156">
        <v>1</v>
      </c>
      <c r="F156">
        <v>1</v>
      </c>
      <c r="G156">
        <v>0</v>
      </c>
      <c r="H156">
        <v>0</v>
      </c>
      <c r="I156">
        <v>1</v>
      </c>
      <c r="J156">
        <v>0</v>
      </c>
      <c r="K156">
        <v>0</v>
      </c>
      <c r="L156" s="1">
        <f t="shared" si="31"/>
        <v>3</v>
      </c>
      <c r="N156">
        <v>1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 s="1">
        <f t="shared" si="32"/>
        <v>1</v>
      </c>
    </row>
    <row r="157" spans="1:21" x14ac:dyDescent="0.25">
      <c r="A157">
        <v>8</v>
      </c>
      <c r="B157">
        <v>31</v>
      </c>
      <c r="C157">
        <v>7</v>
      </c>
      <c r="E157">
        <v>1</v>
      </c>
      <c r="F157">
        <v>1</v>
      </c>
      <c r="G157">
        <v>0</v>
      </c>
      <c r="H157">
        <v>0</v>
      </c>
      <c r="I157">
        <v>1</v>
      </c>
      <c r="J157">
        <v>0</v>
      </c>
      <c r="K157">
        <v>0</v>
      </c>
      <c r="L157" s="1">
        <f t="shared" si="31"/>
        <v>3</v>
      </c>
      <c r="N157">
        <v>1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 s="1">
        <f t="shared" si="32"/>
        <v>1</v>
      </c>
    </row>
    <row r="158" spans="1:21" x14ac:dyDescent="0.25">
      <c r="A158">
        <v>9</v>
      </c>
      <c r="B158">
        <v>32</v>
      </c>
      <c r="C158">
        <v>7</v>
      </c>
      <c r="E158">
        <v>1</v>
      </c>
      <c r="F158">
        <v>1</v>
      </c>
      <c r="G158">
        <v>1</v>
      </c>
      <c r="H158">
        <v>1</v>
      </c>
      <c r="I158">
        <v>1</v>
      </c>
      <c r="J158">
        <v>0</v>
      </c>
      <c r="K158">
        <v>1</v>
      </c>
      <c r="L158" s="1">
        <f t="shared" si="31"/>
        <v>6</v>
      </c>
      <c r="N158">
        <v>1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1</v>
      </c>
      <c r="U158" s="1">
        <f t="shared" si="32"/>
        <v>2</v>
      </c>
    </row>
    <row r="159" spans="1:21" x14ac:dyDescent="0.25">
      <c r="A159">
        <v>9</v>
      </c>
      <c r="B159">
        <v>33</v>
      </c>
      <c r="C159" t="s">
        <v>2</v>
      </c>
      <c r="E159">
        <v>0</v>
      </c>
      <c r="F159">
        <v>1</v>
      </c>
      <c r="G159">
        <v>1</v>
      </c>
      <c r="H159">
        <v>1</v>
      </c>
      <c r="I159">
        <v>1</v>
      </c>
      <c r="J159">
        <v>0</v>
      </c>
      <c r="K159">
        <v>0</v>
      </c>
      <c r="L159" s="1">
        <f t="shared" si="31"/>
        <v>4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 s="1">
        <f t="shared" si="32"/>
        <v>0</v>
      </c>
    </row>
    <row r="160" spans="1:21" x14ac:dyDescent="0.25">
      <c r="A160">
        <v>10</v>
      </c>
      <c r="B160">
        <v>34</v>
      </c>
      <c r="C160" t="s">
        <v>2</v>
      </c>
      <c r="E160">
        <v>1</v>
      </c>
      <c r="F160">
        <v>1</v>
      </c>
      <c r="G160">
        <v>1</v>
      </c>
      <c r="H160">
        <v>0</v>
      </c>
      <c r="I160">
        <v>1</v>
      </c>
      <c r="J160">
        <v>0</v>
      </c>
      <c r="K160">
        <v>0</v>
      </c>
      <c r="L160" s="1">
        <f t="shared" si="31"/>
        <v>4</v>
      </c>
      <c r="N160">
        <v>1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 s="1">
        <f t="shared" si="32"/>
        <v>1</v>
      </c>
    </row>
    <row r="161" spans="1:21" x14ac:dyDescent="0.25">
      <c r="A161">
        <v>10</v>
      </c>
      <c r="B161">
        <v>35</v>
      </c>
      <c r="C161">
        <v>7</v>
      </c>
      <c r="E161">
        <v>1</v>
      </c>
      <c r="F161">
        <v>1</v>
      </c>
      <c r="G161">
        <v>1</v>
      </c>
      <c r="H161">
        <v>1</v>
      </c>
      <c r="I161">
        <v>1</v>
      </c>
      <c r="J161">
        <v>0</v>
      </c>
      <c r="K161">
        <v>0</v>
      </c>
      <c r="L161" s="1">
        <f t="shared" si="31"/>
        <v>5</v>
      </c>
      <c r="N161">
        <v>1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 s="1">
        <f t="shared" si="32"/>
        <v>1</v>
      </c>
    </row>
    <row r="162" spans="1:21" x14ac:dyDescent="0.25">
      <c r="A162">
        <v>10</v>
      </c>
      <c r="B162">
        <v>36</v>
      </c>
      <c r="C162">
        <v>1</v>
      </c>
      <c r="E162">
        <v>1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 s="1">
        <f t="shared" si="31"/>
        <v>1</v>
      </c>
      <c r="N162">
        <v>1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 s="1">
        <f t="shared" si="32"/>
        <v>1</v>
      </c>
    </row>
    <row r="163" spans="1:21" x14ac:dyDescent="0.25">
      <c r="A163">
        <v>10</v>
      </c>
      <c r="B163">
        <v>37</v>
      </c>
      <c r="C163">
        <v>7</v>
      </c>
      <c r="E163">
        <v>1</v>
      </c>
      <c r="F163">
        <v>1</v>
      </c>
      <c r="G163">
        <v>1</v>
      </c>
      <c r="H163">
        <v>0</v>
      </c>
      <c r="I163">
        <v>1</v>
      </c>
      <c r="J163">
        <v>1</v>
      </c>
      <c r="K163">
        <v>0</v>
      </c>
      <c r="L163" s="1">
        <f t="shared" si="31"/>
        <v>5</v>
      </c>
      <c r="N163">
        <v>1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 s="1">
        <f t="shared" si="32"/>
        <v>1</v>
      </c>
    </row>
    <row r="164" spans="1:21" x14ac:dyDescent="0.25">
      <c r="A164">
        <v>10</v>
      </c>
      <c r="B164">
        <v>38</v>
      </c>
      <c r="C164">
        <v>7</v>
      </c>
      <c r="E164">
        <v>1</v>
      </c>
      <c r="F164">
        <v>1</v>
      </c>
      <c r="G164">
        <v>0</v>
      </c>
      <c r="H164">
        <v>0</v>
      </c>
      <c r="I164">
        <v>1</v>
      </c>
      <c r="J164">
        <v>0</v>
      </c>
      <c r="K164">
        <v>1</v>
      </c>
      <c r="L164" s="1">
        <f t="shared" si="31"/>
        <v>4</v>
      </c>
      <c r="N164">
        <v>1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1</v>
      </c>
      <c r="U164" s="1">
        <f t="shared" si="32"/>
        <v>2</v>
      </c>
    </row>
    <row r="165" spans="1:21" x14ac:dyDescent="0.25">
      <c r="A165">
        <v>10</v>
      </c>
      <c r="B165">
        <v>39</v>
      </c>
      <c r="C165">
        <v>1</v>
      </c>
      <c r="E165">
        <v>0</v>
      </c>
      <c r="F165">
        <v>1</v>
      </c>
      <c r="G165">
        <v>0</v>
      </c>
      <c r="H165">
        <v>0</v>
      </c>
      <c r="I165">
        <v>0</v>
      </c>
      <c r="J165">
        <v>0</v>
      </c>
      <c r="K165">
        <v>1</v>
      </c>
      <c r="L165" s="1">
        <f t="shared" si="31"/>
        <v>2</v>
      </c>
      <c r="N165">
        <v>0</v>
      </c>
      <c r="O165">
        <v>1</v>
      </c>
      <c r="P165">
        <v>0</v>
      </c>
      <c r="Q165">
        <v>0</v>
      </c>
      <c r="R165">
        <v>0</v>
      </c>
      <c r="S165">
        <v>0</v>
      </c>
      <c r="T165">
        <v>1</v>
      </c>
      <c r="U165" s="1">
        <f t="shared" si="32"/>
        <v>2</v>
      </c>
    </row>
    <row r="166" spans="1:21" x14ac:dyDescent="0.25">
      <c r="A166">
        <v>11</v>
      </c>
      <c r="B166">
        <v>40</v>
      </c>
      <c r="C166">
        <v>5</v>
      </c>
      <c r="E166">
        <v>1</v>
      </c>
      <c r="F166">
        <v>1</v>
      </c>
      <c r="G166">
        <v>0</v>
      </c>
      <c r="H166">
        <v>0</v>
      </c>
      <c r="I166">
        <v>0</v>
      </c>
      <c r="J166">
        <v>1</v>
      </c>
      <c r="K166">
        <v>0</v>
      </c>
      <c r="L166" s="1">
        <f t="shared" si="31"/>
        <v>3</v>
      </c>
      <c r="N166">
        <v>1</v>
      </c>
      <c r="O166">
        <v>1</v>
      </c>
      <c r="P166">
        <v>0</v>
      </c>
      <c r="Q166">
        <v>0</v>
      </c>
      <c r="R166">
        <v>0</v>
      </c>
      <c r="S166">
        <v>1</v>
      </c>
      <c r="T166">
        <v>0</v>
      </c>
      <c r="U166" s="1">
        <f t="shared" si="32"/>
        <v>3</v>
      </c>
    </row>
    <row r="167" spans="1:21" x14ac:dyDescent="0.25">
      <c r="A167">
        <v>11</v>
      </c>
      <c r="B167">
        <v>41</v>
      </c>
      <c r="C167">
        <v>7</v>
      </c>
      <c r="E167">
        <v>1</v>
      </c>
      <c r="F167">
        <v>1</v>
      </c>
      <c r="G167">
        <v>1</v>
      </c>
      <c r="H167">
        <v>0</v>
      </c>
      <c r="I167">
        <v>1</v>
      </c>
      <c r="J167">
        <v>0</v>
      </c>
      <c r="K167">
        <v>1</v>
      </c>
      <c r="L167" s="1">
        <f t="shared" si="31"/>
        <v>5</v>
      </c>
      <c r="N167">
        <v>1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 s="1">
        <f t="shared" si="32"/>
        <v>1</v>
      </c>
    </row>
    <row r="168" spans="1:21" x14ac:dyDescent="0.25">
      <c r="A168">
        <v>11</v>
      </c>
      <c r="B168">
        <v>42</v>
      </c>
      <c r="C168">
        <v>8</v>
      </c>
      <c r="E168">
        <v>0</v>
      </c>
      <c r="F168">
        <v>1</v>
      </c>
      <c r="G168">
        <v>1</v>
      </c>
      <c r="H168">
        <v>1</v>
      </c>
      <c r="I168">
        <v>0</v>
      </c>
      <c r="J168">
        <v>1</v>
      </c>
      <c r="K168">
        <v>1</v>
      </c>
      <c r="L168" s="1">
        <f t="shared" si="31"/>
        <v>5</v>
      </c>
      <c r="N168">
        <v>0</v>
      </c>
      <c r="O168">
        <v>1</v>
      </c>
      <c r="P168">
        <v>1</v>
      </c>
      <c r="Q168">
        <v>1</v>
      </c>
      <c r="R168">
        <v>0</v>
      </c>
      <c r="S168">
        <v>1</v>
      </c>
      <c r="T168">
        <v>1</v>
      </c>
      <c r="U168" s="1">
        <f t="shared" si="32"/>
        <v>5</v>
      </c>
    </row>
    <row r="169" spans="1:21" x14ac:dyDescent="0.25">
      <c r="A169">
        <v>11</v>
      </c>
      <c r="B169">
        <v>43</v>
      </c>
      <c r="C169">
        <v>7</v>
      </c>
      <c r="E169">
        <v>0</v>
      </c>
      <c r="F169">
        <v>1</v>
      </c>
      <c r="G169">
        <v>1</v>
      </c>
      <c r="H169">
        <v>0</v>
      </c>
      <c r="I169">
        <v>1</v>
      </c>
      <c r="J169">
        <v>1</v>
      </c>
      <c r="K169">
        <v>0</v>
      </c>
      <c r="L169" s="1">
        <f t="shared" si="31"/>
        <v>4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 s="1">
        <f t="shared" si="32"/>
        <v>0</v>
      </c>
    </row>
    <row r="170" spans="1:21" x14ac:dyDescent="0.25">
      <c r="A170">
        <v>11</v>
      </c>
      <c r="B170">
        <v>44</v>
      </c>
      <c r="C170">
        <v>9</v>
      </c>
      <c r="E170">
        <v>1</v>
      </c>
      <c r="F170">
        <v>1</v>
      </c>
      <c r="G170">
        <v>0</v>
      </c>
      <c r="H170">
        <v>1</v>
      </c>
      <c r="I170">
        <v>1</v>
      </c>
      <c r="J170">
        <v>0</v>
      </c>
      <c r="K170">
        <v>0</v>
      </c>
      <c r="L170" s="1">
        <f t="shared" si="31"/>
        <v>4</v>
      </c>
      <c r="N170">
        <v>1</v>
      </c>
      <c r="O170">
        <v>1</v>
      </c>
      <c r="P170">
        <v>0</v>
      </c>
      <c r="Q170">
        <v>1</v>
      </c>
      <c r="R170">
        <v>1</v>
      </c>
      <c r="S170">
        <v>0</v>
      </c>
      <c r="T170">
        <v>0</v>
      </c>
      <c r="U170" s="1">
        <f t="shared" si="32"/>
        <v>4</v>
      </c>
    </row>
    <row r="171" spans="1:21" x14ac:dyDescent="0.25">
      <c r="A171">
        <v>12</v>
      </c>
      <c r="B171">
        <v>45</v>
      </c>
      <c r="C171">
        <v>9</v>
      </c>
      <c r="E171">
        <v>1</v>
      </c>
      <c r="F171">
        <v>0</v>
      </c>
      <c r="G171">
        <v>0</v>
      </c>
      <c r="H171">
        <v>0</v>
      </c>
      <c r="I171">
        <v>1</v>
      </c>
      <c r="J171">
        <v>0</v>
      </c>
      <c r="K171">
        <v>0</v>
      </c>
      <c r="L171" s="1">
        <f t="shared" si="31"/>
        <v>2</v>
      </c>
      <c r="N171">
        <v>1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 s="1">
        <f t="shared" si="32"/>
        <v>1</v>
      </c>
    </row>
    <row r="172" spans="1:21" x14ac:dyDescent="0.25">
      <c r="A172">
        <v>12</v>
      </c>
      <c r="B172">
        <v>46</v>
      </c>
      <c r="C172">
        <v>7</v>
      </c>
      <c r="E172">
        <v>1</v>
      </c>
      <c r="F172">
        <v>1</v>
      </c>
      <c r="G172">
        <v>1</v>
      </c>
      <c r="H172">
        <v>1</v>
      </c>
      <c r="I172">
        <v>1</v>
      </c>
      <c r="J172">
        <v>0</v>
      </c>
      <c r="K172">
        <v>0</v>
      </c>
      <c r="L172" s="1">
        <f t="shared" si="31"/>
        <v>5</v>
      </c>
      <c r="N172">
        <v>1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 s="1">
        <f t="shared" si="32"/>
        <v>1</v>
      </c>
    </row>
    <row r="173" spans="1:21" x14ac:dyDescent="0.25">
      <c r="A173">
        <v>12</v>
      </c>
      <c r="B173">
        <v>47</v>
      </c>
      <c r="C173">
        <v>7</v>
      </c>
      <c r="E173">
        <v>1</v>
      </c>
      <c r="F173">
        <v>1</v>
      </c>
      <c r="G173">
        <v>1</v>
      </c>
      <c r="H173">
        <v>1</v>
      </c>
      <c r="I173">
        <v>1</v>
      </c>
      <c r="J173">
        <v>0</v>
      </c>
      <c r="K173">
        <v>0</v>
      </c>
      <c r="L173" s="1">
        <f t="shared" si="31"/>
        <v>5</v>
      </c>
      <c r="N173">
        <v>1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 s="1">
        <f t="shared" si="32"/>
        <v>1</v>
      </c>
    </row>
    <row r="174" spans="1:21" x14ac:dyDescent="0.25">
      <c r="A174">
        <v>12</v>
      </c>
      <c r="B174">
        <v>48</v>
      </c>
      <c r="C174" t="s">
        <v>2</v>
      </c>
      <c r="E174">
        <v>1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 s="1">
        <f t="shared" si="31"/>
        <v>1</v>
      </c>
      <c r="N174">
        <v>1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 s="1">
        <f t="shared" si="32"/>
        <v>1</v>
      </c>
    </row>
    <row r="175" spans="1:21" x14ac:dyDescent="0.25">
      <c r="A175">
        <v>13</v>
      </c>
      <c r="B175">
        <v>49</v>
      </c>
      <c r="C175">
        <v>7</v>
      </c>
      <c r="E175">
        <v>1</v>
      </c>
      <c r="F175">
        <v>1</v>
      </c>
      <c r="G175">
        <v>1</v>
      </c>
      <c r="H175">
        <v>0</v>
      </c>
      <c r="I175">
        <v>1</v>
      </c>
      <c r="J175">
        <v>1</v>
      </c>
      <c r="K175">
        <v>0</v>
      </c>
      <c r="L175" s="1">
        <f t="shared" si="31"/>
        <v>5</v>
      </c>
      <c r="N175">
        <v>1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 s="1">
        <f t="shared" si="32"/>
        <v>1</v>
      </c>
    </row>
    <row r="176" spans="1:21" x14ac:dyDescent="0.25">
      <c r="H176"/>
      <c r="Q176"/>
    </row>
    <row r="177" spans="8:17" x14ac:dyDescent="0.25">
      <c r="H177"/>
      <c r="Q177"/>
    </row>
    <row r="178" spans="8:17" x14ac:dyDescent="0.25">
      <c r="H178"/>
      <c r="Q178"/>
    </row>
    <row r="179" spans="8:17" x14ac:dyDescent="0.25">
      <c r="H179"/>
      <c r="Q179"/>
    </row>
    <row r="180" spans="8:17" x14ac:dyDescent="0.25">
      <c r="H180"/>
      <c r="Q180"/>
    </row>
    <row r="181" spans="8:17" x14ac:dyDescent="0.25">
      <c r="H181"/>
      <c r="Q181"/>
    </row>
    <row r="182" spans="8:17" x14ac:dyDescent="0.25">
      <c r="H182"/>
      <c r="Q182"/>
    </row>
    <row r="183" spans="8:17" x14ac:dyDescent="0.25">
      <c r="H183"/>
      <c r="Q183"/>
    </row>
    <row r="184" spans="8:17" x14ac:dyDescent="0.25">
      <c r="H184"/>
      <c r="Q184"/>
    </row>
    <row r="185" spans="8:17" x14ac:dyDescent="0.25">
      <c r="H185"/>
      <c r="Q185"/>
    </row>
    <row r="186" spans="8:17" x14ac:dyDescent="0.25">
      <c r="H186"/>
      <c r="Q186"/>
    </row>
    <row r="187" spans="8:17" x14ac:dyDescent="0.25">
      <c r="H187"/>
      <c r="Q187"/>
    </row>
    <row r="188" spans="8:17" x14ac:dyDescent="0.25">
      <c r="H188"/>
      <c r="Q188"/>
    </row>
    <row r="189" spans="8:17" x14ac:dyDescent="0.25">
      <c r="H189"/>
      <c r="Q189"/>
    </row>
    <row r="190" spans="8:17" x14ac:dyDescent="0.25">
      <c r="H190"/>
      <c r="Q190"/>
    </row>
    <row r="191" spans="8:17" x14ac:dyDescent="0.25">
      <c r="H191"/>
      <c r="Q191"/>
    </row>
    <row r="192" spans="8:17" x14ac:dyDescent="0.25">
      <c r="H192"/>
      <c r="Q192"/>
    </row>
    <row r="193" spans="1:17" x14ac:dyDescent="0.25">
      <c r="H193"/>
      <c r="Q193"/>
    </row>
    <row r="194" spans="1:17" x14ac:dyDescent="0.25">
      <c r="H194"/>
      <c r="Q194"/>
    </row>
    <row r="195" spans="1:17" x14ac:dyDescent="0.25">
      <c r="H195"/>
      <c r="Q195"/>
    </row>
    <row r="196" spans="1:17" x14ac:dyDescent="0.25">
      <c r="A196" t="s">
        <v>38</v>
      </c>
      <c r="H196"/>
      <c r="Q196"/>
    </row>
    <row r="197" spans="1:17" x14ac:dyDescent="0.25">
      <c r="A197" s="1" t="s">
        <v>39</v>
      </c>
      <c r="H197"/>
      <c r="I197" s="1"/>
      <c r="Q197"/>
    </row>
    <row r="198" spans="1:17" x14ac:dyDescent="0.25">
      <c r="H198"/>
      <c r="Q198"/>
    </row>
    <row r="199" spans="1:17" x14ac:dyDescent="0.25">
      <c r="A199" s="1" t="s">
        <v>26</v>
      </c>
      <c r="B199" t="s">
        <v>40</v>
      </c>
      <c r="H199"/>
      <c r="I199" s="1"/>
      <c r="Q199"/>
    </row>
    <row r="200" spans="1:17" x14ac:dyDescent="0.25">
      <c r="A200">
        <v>1</v>
      </c>
      <c r="B200">
        <v>2</v>
      </c>
      <c r="H200"/>
      <c r="Q200"/>
    </row>
    <row r="201" spans="1:17" x14ac:dyDescent="0.25">
      <c r="A201">
        <v>2</v>
      </c>
      <c r="B201">
        <v>5</v>
      </c>
      <c r="H201"/>
      <c r="Q201"/>
    </row>
    <row r="202" spans="1:17" x14ac:dyDescent="0.25">
      <c r="A202">
        <v>3</v>
      </c>
      <c r="B202">
        <v>1</v>
      </c>
      <c r="H202"/>
      <c r="Q202"/>
    </row>
    <row r="203" spans="1:17" x14ac:dyDescent="0.25">
      <c r="A203">
        <v>4</v>
      </c>
      <c r="B203">
        <v>0</v>
      </c>
      <c r="H203"/>
      <c r="Q203"/>
    </row>
    <row r="204" spans="1:17" x14ac:dyDescent="0.25">
      <c r="A204">
        <v>5</v>
      </c>
      <c r="B204">
        <v>4</v>
      </c>
      <c r="H204"/>
      <c r="Q204"/>
    </row>
    <row r="205" spans="1:17" x14ac:dyDescent="0.25">
      <c r="A205">
        <v>6</v>
      </c>
      <c r="B205">
        <v>0</v>
      </c>
      <c r="H205"/>
      <c r="Q205"/>
    </row>
    <row r="206" spans="1:17" x14ac:dyDescent="0.25">
      <c r="H206"/>
      <c r="M206" t="s">
        <v>41</v>
      </c>
      <c r="Q206"/>
    </row>
    <row r="207" spans="1:17" x14ac:dyDescent="0.25">
      <c r="H207"/>
      <c r="Q207"/>
    </row>
    <row r="208" spans="1:17" x14ac:dyDescent="0.25">
      <c r="H208"/>
      <c r="Q208"/>
    </row>
    <row r="209" spans="1:19" x14ac:dyDescent="0.25">
      <c r="H209"/>
      <c r="Q209"/>
    </row>
    <row r="210" spans="1:19" x14ac:dyDescent="0.25">
      <c r="H210"/>
      <c r="Q210"/>
    </row>
    <row r="211" spans="1:19" x14ac:dyDescent="0.25">
      <c r="H211"/>
      <c r="Q211"/>
    </row>
    <row r="212" spans="1:19" x14ac:dyDescent="0.25">
      <c r="H212"/>
      <c r="Q212"/>
    </row>
    <row r="213" spans="1:19" x14ac:dyDescent="0.25">
      <c r="H213"/>
      <c r="Q213"/>
    </row>
    <row r="214" spans="1:19" x14ac:dyDescent="0.25">
      <c r="H214"/>
      <c r="Q214"/>
    </row>
    <row r="215" spans="1:19" x14ac:dyDescent="0.25">
      <c r="H215"/>
      <c r="Q215"/>
    </row>
    <row r="216" spans="1:19" x14ac:dyDescent="0.25">
      <c r="A216" s="1" t="s">
        <v>31</v>
      </c>
      <c r="H216"/>
      <c r="Q216"/>
    </row>
    <row r="217" spans="1:19" x14ac:dyDescent="0.25">
      <c r="H217"/>
      <c r="Q217"/>
    </row>
    <row r="218" spans="1:19" x14ac:dyDescent="0.25">
      <c r="A218" s="1" t="s">
        <v>26</v>
      </c>
      <c r="B218" s="1" t="s">
        <v>32</v>
      </c>
      <c r="C218" s="1"/>
      <c r="D218" s="1" t="s">
        <v>4</v>
      </c>
      <c r="E218" s="1" t="s">
        <v>34</v>
      </c>
      <c r="F218" s="1" t="s">
        <v>5</v>
      </c>
      <c r="G218" s="1" t="s">
        <v>6</v>
      </c>
      <c r="H218"/>
      <c r="I218" s="1"/>
      <c r="J218" s="1"/>
      <c r="K218" s="1"/>
      <c r="L218" s="1"/>
      <c r="M218" s="1"/>
      <c r="O218" s="1"/>
      <c r="P218" s="1"/>
      <c r="R218" s="1"/>
      <c r="S218" s="1"/>
    </row>
    <row r="219" spans="1:19" x14ac:dyDescent="0.25">
      <c r="A219">
        <v>1</v>
      </c>
      <c r="B219">
        <v>1</v>
      </c>
      <c r="D219">
        <v>1</v>
      </c>
      <c r="E219">
        <v>1</v>
      </c>
      <c r="F219">
        <v>1</v>
      </c>
      <c r="G219">
        <f>SUM(D219,E219,F219)</f>
        <v>3</v>
      </c>
      <c r="H219"/>
      <c r="Q219"/>
    </row>
    <row r="220" spans="1:19" x14ac:dyDescent="0.25">
      <c r="A220">
        <v>1</v>
      </c>
      <c r="B220">
        <v>2</v>
      </c>
      <c r="D220">
        <v>0</v>
      </c>
      <c r="E220">
        <v>1</v>
      </c>
      <c r="F220">
        <v>1</v>
      </c>
      <c r="G220">
        <f t="shared" ref="G220:G230" si="33">SUM(D220,E220,F220)</f>
        <v>2</v>
      </c>
      <c r="H220"/>
      <c r="Q220"/>
    </row>
    <row r="221" spans="1:19" x14ac:dyDescent="0.25">
      <c r="A221">
        <v>2</v>
      </c>
      <c r="B221">
        <v>3</v>
      </c>
      <c r="D221">
        <v>1</v>
      </c>
      <c r="E221">
        <v>1</v>
      </c>
      <c r="F221">
        <v>1</v>
      </c>
      <c r="G221">
        <f t="shared" si="33"/>
        <v>3</v>
      </c>
      <c r="H221"/>
      <c r="Q221"/>
    </row>
    <row r="222" spans="1:19" x14ac:dyDescent="0.25">
      <c r="A222">
        <v>2</v>
      </c>
      <c r="B222">
        <v>4</v>
      </c>
      <c r="D222">
        <v>1</v>
      </c>
      <c r="E222">
        <v>1</v>
      </c>
      <c r="F222">
        <v>1</v>
      </c>
      <c r="G222">
        <f t="shared" si="33"/>
        <v>3</v>
      </c>
      <c r="H222"/>
      <c r="Q222"/>
    </row>
    <row r="223" spans="1:19" x14ac:dyDescent="0.25">
      <c r="A223">
        <v>2</v>
      </c>
      <c r="B223">
        <v>5</v>
      </c>
      <c r="D223">
        <v>1</v>
      </c>
      <c r="E223">
        <v>1</v>
      </c>
      <c r="F223">
        <v>1</v>
      </c>
      <c r="G223">
        <f t="shared" si="33"/>
        <v>3</v>
      </c>
      <c r="H223"/>
      <c r="Q223"/>
    </row>
    <row r="224" spans="1:19" x14ac:dyDescent="0.25">
      <c r="A224">
        <v>2</v>
      </c>
      <c r="B224">
        <v>6</v>
      </c>
      <c r="D224">
        <v>1</v>
      </c>
      <c r="E224">
        <v>1</v>
      </c>
      <c r="F224">
        <v>1</v>
      </c>
      <c r="G224">
        <f t="shared" si="33"/>
        <v>3</v>
      </c>
      <c r="H224"/>
      <c r="Q224"/>
    </row>
    <row r="225" spans="1:17" x14ac:dyDescent="0.25">
      <c r="A225">
        <v>2</v>
      </c>
      <c r="B225">
        <v>7</v>
      </c>
      <c r="D225">
        <v>0</v>
      </c>
      <c r="E225">
        <v>1</v>
      </c>
      <c r="F225">
        <v>1</v>
      </c>
      <c r="G225">
        <f t="shared" si="33"/>
        <v>2</v>
      </c>
      <c r="H225"/>
      <c r="Q225"/>
    </row>
    <row r="226" spans="1:17" x14ac:dyDescent="0.25">
      <c r="A226">
        <v>3</v>
      </c>
      <c r="B226">
        <v>8</v>
      </c>
      <c r="D226">
        <v>1</v>
      </c>
      <c r="E226">
        <v>1</v>
      </c>
      <c r="F226">
        <v>1</v>
      </c>
      <c r="G226">
        <f t="shared" si="33"/>
        <v>3</v>
      </c>
      <c r="H226"/>
      <c r="Q226"/>
    </row>
    <row r="227" spans="1:17" x14ac:dyDescent="0.25">
      <c r="A227">
        <v>5</v>
      </c>
      <c r="B227">
        <v>9</v>
      </c>
      <c r="D227">
        <v>1</v>
      </c>
      <c r="E227">
        <v>1</v>
      </c>
      <c r="F227">
        <v>1</v>
      </c>
      <c r="G227">
        <f t="shared" si="33"/>
        <v>3</v>
      </c>
      <c r="H227"/>
      <c r="Q227"/>
    </row>
    <row r="228" spans="1:17" x14ac:dyDescent="0.25">
      <c r="A228">
        <v>5</v>
      </c>
      <c r="B228">
        <v>10</v>
      </c>
      <c r="D228">
        <v>1</v>
      </c>
      <c r="E228">
        <v>1</v>
      </c>
      <c r="F228">
        <v>1</v>
      </c>
      <c r="G228">
        <f t="shared" si="33"/>
        <v>3</v>
      </c>
      <c r="H228"/>
      <c r="Q228"/>
    </row>
    <row r="229" spans="1:17" x14ac:dyDescent="0.25">
      <c r="A229">
        <v>5</v>
      </c>
      <c r="B229">
        <v>11</v>
      </c>
      <c r="D229">
        <v>1</v>
      </c>
      <c r="E229">
        <v>1</v>
      </c>
      <c r="F229">
        <v>1</v>
      </c>
      <c r="G229">
        <f t="shared" si="33"/>
        <v>3</v>
      </c>
      <c r="H229"/>
      <c r="Q229"/>
    </row>
    <row r="230" spans="1:17" x14ac:dyDescent="0.25">
      <c r="A230">
        <v>5</v>
      </c>
      <c r="B230">
        <v>12</v>
      </c>
      <c r="D230">
        <v>1</v>
      </c>
      <c r="E230">
        <v>1</v>
      </c>
      <c r="F230">
        <v>1</v>
      </c>
      <c r="G230">
        <f t="shared" si="33"/>
        <v>3</v>
      </c>
      <c r="H230"/>
      <c r="Q230"/>
    </row>
    <row r="231" spans="1:17" x14ac:dyDescent="0.25">
      <c r="H231"/>
      <c r="Q231"/>
    </row>
    <row r="232" spans="1:17" x14ac:dyDescent="0.25">
      <c r="H232"/>
      <c r="Q232"/>
    </row>
    <row r="233" spans="1:17" x14ac:dyDescent="0.25">
      <c r="H233"/>
      <c r="Q233"/>
    </row>
    <row r="234" spans="1:17" x14ac:dyDescent="0.25">
      <c r="H234"/>
      <c r="Q234"/>
    </row>
    <row r="235" spans="1:17" x14ac:dyDescent="0.25">
      <c r="H235"/>
      <c r="Q235"/>
    </row>
    <row r="236" spans="1:17" x14ac:dyDescent="0.25">
      <c r="H236"/>
      <c r="Q236"/>
    </row>
    <row r="237" spans="1:17" x14ac:dyDescent="0.25">
      <c r="H237"/>
      <c r="Q237"/>
    </row>
    <row r="238" spans="1:17" x14ac:dyDescent="0.25">
      <c r="H238"/>
      <c r="Q238"/>
    </row>
    <row r="239" spans="1:17" x14ac:dyDescent="0.25">
      <c r="H239"/>
      <c r="Q239"/>
    </row>
    <row r="240" spans="1:17" x14ac:dyDescent="0.25">
      <c r="H240"/>
      <c r="Q240"/>
    </row>
    <row r="241" spans="1:22" x14ac:dyDescent="0.25">
      <c r="H241"/>
      <c r="Q241"/>
    </row>
    <row r="242" spans="1:22" x14ac:dyDescent="0.25">
      <c r="H242"/>
      <c r="Q242"/>
    </row>
    <row r="243" spans="1:22" x14ac:dyDescent="0.25">
      <c r="H243"/>
      <c r="Q243"/>
    </row>
    <row r="244" spans="1:22" x14ac:dyDescent="0.25">
      <c r="H244"/>
      <c r="Q244"/>
    </row>
    <row r="245" spans="1:22" x14ac:dyDescent="0.25">
      <c r="H245"/>
      <c r="Q245"/>
    </row>
    <row r="246" spans="1:22" x14ac:dyDescent="0.25">
      <c r="H246"/>
      <c r="Q246"/>
    </row>
    <row r="247" spans="1:22" x14ac:dyDescent="0.25">
      <c r="H247"/>
      <c r="Q247"/>
    </row>
    <row r="248" spans="1:22" x14ac:dyDescent="0.25">
      <c r="H248"/>
      <c r="Q248"/>
    </row>
    <row r="249" spans="1:22" x14ac:dyDescent="0.25">
      <c r="H249"/>
      <c r="Q249"/>
    </row>
    <row r="250" spans="1:22" x14ac:dyDescent="0.25">
      <c r="H250"/>
      <c r="Q250"/>
    </row>
    <row r="251" spans="1:22" x14ac:dyDescent="0.25">
      <c r="A251" t="s">
        <v>35</v>
      </c>
      <c r="H251"/>
      <c r="Q251"/>
    </row>
    <row r="252" spans="1:22" x14ac:dyDescent="0.25">
      <c r="E252" s="5" t="s">
        <v>36</v>
      </c>
      <c r="F252" s="6"/>
      <c r="G252" s="6"/>
      <c r="H252" s="6"/>
      <c r="I252" s="6"/>
      <c r="J252" s="6"/>
      <c r="K252" s="6"/>
      <c r="L252" s="6"/>
      <c r="M252" s="4"/>
      <c r="N252" s="5" t="s">
        <v>37</v>
      </c>
      <c r="O252" s="7"/>
      <c r="P252" s="7"/>
      <c r="Q252" s="7"/>
      <c r="R252" s="7"/>
      <c r="S252" s="7"/>
      <c r="T252" s="7"/>
      <c r="U252" s="7"/>
    </row>
    <row r="253" spans="1:22" x14ac:dyDescent="0.25">
      <c r="A253" t="s">
        <v>26</v>
      </c>
      <c r="B253" s="1" t="s">
        <v>32</v>
      </c>
      <c r="C253" s="1"/>
      <c r="E253" s="1" t="s">
        <v>4</v>
      </c>
      <c r="F253" t="s">
        <v>8</v>
      </c>
      <c r="G253" t="s">
        <v>9</v>
      </c>
      <c r="H253" t="s">
        <v>10</v>
      </c>
      <c r="I253" t="s">
        <v>11</v>
      </c>
      <c r="J253" t="s">
        <v>12</v>
      </c>
      <c r="K253" t="s">
        <v>13</v>
      </c>
      <c r="L253" s="1" t="s">
        <v>6</v>
      </c>
      <c r="M253" s="1" t="s">
        <v>42</v>
      </c>
      <c r="N253" t="s">
        <v>4</v>
      </c>
      <c r="O253" t="s">
        <v>8</v>
      </c>
      <c r="P253" t="s">
        <v>9</v>
      </c>
      <c r="Q253" t="s">
        <v>10</v>
      </c>
      <c r="R253" t="s">
        <v>11</v>
      </c>
      <c r="S253" t="s">
        <v>12</v>
      </c>
      <c r="T253" t="s">
        <v>13</v>
      </c>
      <c r="U253" s="1" t="s">
        <v>6</v>
      </c>
      <c r="V253" s="1" t="s">
        <v>43</v>
      </c>
    </row>
    <row r="254" spans="1:22" x14ac:dyDescent="0.25">
      <c r="A254">
        <v>1</v>
      </c>
      <c r="B254">
        <v>1</v>
      </c>
      <c r="E254">
        <v>1</v>
      </c>
      <c r="F254">
        <v>1</v>
      </c>
      <c r="G254">
        <v>1</v>
      </c>
      <c r="H254">
        <v>1</v>
      </c>
      <c r="I254">
        <v>1</v>
      </c>
      <c r="J254">
        <v>0</v>
      </c>
      <c r="K254">
        <v>0</v>
      </c>
      <c r="L254" s="1">
        <f>SUM(E254,F254,G254,H254,I254,J254,K254)</f>
        <v>5</v>
      </c>
      <c r="M254" t="s">
        <v>44</v>
      </c>
      <c r="N254">
        <v>1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 s="1">
        <f t="shared" ref="U254:U265" si="34">SUM(N254,O254,P254,Q254,R254,S254,T254)</f>
        <v>1</v>
      </c>
      <c r="V254" t="s">
        <v>44</v>
      </c>
    </row>
    <row r="255" spans="1:22" x14ac:dyDescent="0.25">
      <c r="A255">
        <v>1</v>
      </c>
      <c r="B255">
        <v>2</v>
      </c>
      <c r="E255">
        <v>0</v>
      </c>
      <c r="F255">
        <v>1</v>
      </c>
      <c r="G255">
        <v>1</v>
      </c>
      <c r="H255">
        <v>0</v>
      </c>
      <c r="I255">
        <v>1</v>
      </c>
      <c r="J255">
        <v>1</v>
      </c>
      <c r="K255">
        <v>1</v>
      </c>
      <c r="L255" s="1">
        <f>SUM(E255,F255,G255,H255,I255,J255,K255)</f>
        <v>5</v>
      </c>
      <c r="M255" t="s">
        <v>44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 s="1">
        <f t="shared" si="34"/>
        <v>0</v>
      </c>
      <c r="V255" t="s">
        <v>44</v>
      </c>
    </row>
    <row r="256" spans="1:22" x14ac:dyDescent="0.25">
      <c r="A256">
        <v>2</v>
      </c>
      <c r="B256">
        <v>3</v>
      </c>
      <c r="E256">
        <v>1</v>
      </c>
      <c r="F256">
        <v>1</v>
      </c>
      <c r="G256">
        <v>1</v>
      </c>
      <c r="H256">
        <v>1</v>
      </c>
      <c r="I256">
        <v>1</v>
      </c>
      <c r="J256">
        <v>1</v>
      </c>
      <c r="K256">
        <v>1</v>
      </c>
      <c r="L256" s="1">
        <f t="shared" ref="L256:L265" si="35">SUM(E256,F256,G256,H256,I256,J256,K256)</f>
        <v>7</v>
      </c>
      <c r="M256" t="s">
        <v>45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 s="1">
        <f t="shared" si="34"/>
        <v>0</v>
      </c>
      <c r="V256" t="s">
        <v>46</v>
      </c>
    </row>
    <row r="257" spans="1:22" x14ac:dyDescent="0.25">
      <c r="A257">
        <v>2</v>
      </c>
      <c r="B257">
        <v>4</v>
      </c>
      <c r="E257">
        <v>1</v>
      </c>
      <c r="F257">
        <v>1</v>
      </c>
      <c r="G257">
        <v>1</v>
      </c>
      <c r="H257">
        <v>1</v>
      </c>
      <c r="I257">
        <v>1</v>
      </c>
      <c r="J257">
        <v>1</v>
      </c>
      <c r="K257">
        <v>1</v>
      </c>
      <c r="L257" s="1">
        <f t="shared" si="35"/>
        <v>7</v>
      </c>
      <c r="M257" t="s">
        <v>45</v>
      </c>
      <c r="N257">
        <v>1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 s="1">
        <f t="shared" si="34"/>
        <v>1</v>
      </c>
      <c r="V257" t="s">
        <v>46</v>
      </c>
    </row>
    <row r="258" spans="1:22" x14ac:dyDescent="0.25">
      <c r="A258">
        <v>2</v>
      </c>
      <c r="B258">
        <v>5</v>
      </c>
      <c r="E258">
        <v>1</v>
      </c>
      <c r="F258">
        <v>1</v>
      </c>
      <c r="G258">
        <v>1</v>
      </c>
      <c r="H258">
        <v>1</v>
      </c>
      <c r="I258">
        <v>1</v>
      </c>
      <c r="J258">
        <v>1</v>
      </c>
      <c r="K258">
        <v>1</v>
      </c>
      <c r="L258" s="1">
        <f t="shared" si="35"/>
        <v>7</v>
      </c>
      <c r="M258" t="s">
        <v>45</v>
      </c>
      <c r="N258">
        <v>1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 s="1">
        <f t="shared" si="34"/>
        <v>1</v>
      </c>
      <c r="V258" t="s">
        <v>46</v>
      </c>
    </row>
    <row r="259" spans="1:22" x14ac:dyDescent="0.25">
      <c r="A259">
        <v>2</v>
      </c>
      <c r="B259">
        <v>6</v>
      </c>
      <c r="E259">
        <v>1</v>
      </c>
      <c r="F259">
        <v>1</v>
      </c>
      <c r="G259">
        <v>1</v>
      </c>
      <c r="H259">
        <v>1</v>
      </c>
      <c r="I259">
        <v>1</v>
      </c>
      <c r="J259">
        <v>1</v>
      </c>
      <c r="K259">
        <v>1</v>
      </c>
      <c r="L259" s="1">
        <f t="shared" si="35"/>
        <v>7</v>
      </c>
      <c r="M259" t="s">
        <v>45</v>
      </c>
      <c r="N259">
        <v>1</v>
      </c>
      <c r="O259">
        <v>1</v>
      </c>
      <c r="P259">
        <v>1</v>
      </c>
      <c r="Q259">
        <v>1</v>
      </c>
      <c r="R259">
        <v>1</v>
      </c>
      <c r="S259">
        <v>1</v>
      </c>
      <c r="T259">
        <v>1</v>
      </c>
      <c r="U259" s="1">
        <f t="shared" si="34"/>
        <v>7</v>
      </c>
      <c r="V259" t="s">
        <v>45</v>
      </c>
    </row>
    <row r="260" spans="1:22" x14ac:dyDescent="0.25">
      <c r="A260">
        <v>2</v>
      </c>
      <c r="B260">
        <v>7</v>
      </c>
      <c r="E260">
        <v>0</v>
      </c>
      <c r="F260">
        <v>1</v>
      </c>
      <c r="G260">
        <v>0</v>
      </c>
      <c r="H260">
        <v>1</v>
      </c>
      <c r="I260">
        <v>1</v>
      </c>
      <c r="J260">
        <v>1</v>
      </c>
      <c r="K260">
        <v>1</v>
      </c>
      <c r="L260" s="1">
        <f t="shared" si="35"/>
        <v>5</v>
      </c>
      <c r="M260" t="s">
        <v>44</v>
      </c>
      <c r="N260">
        <v>0</v>
      </c>
      <c r="O260">
        <v>0</v>
      </c>
      <c r="P260">
        <v>0</v>
      </c>
      <c r="Q260">
        <v>0</v>
      </c>
      <c r="R260">
        <v>1</v>
      </c>
      <c r="S260">
        <v>1</v>
      </c>
      <c r="T260">
        <v>1</v>
      </c>
      <c r="U260" s="1">
        <f t="shared" si="34"/>
        <v>3</v>
      </c>
      <c r="V260" t="s">
        <v>47</v>
      </c>
    </row>
    <row r="261" spans="1:22" x14ac:dyDescent="0.25">
      <c r="A261">
        <v>3</v>
      </c>
      <c r="B261">
        <v>8</v>
      </c>
      <c r="E261">
        <v>1</v>
      </c>
      <c r="F261">
        <v>1</v>
      </c>
      <c r="G261">
        <v>1</v>
      </c>
      <c r="H261">
        <v>1</v>
      </c>
      <c r="I261">
        <v>1</v>
      </c>
      <c r="J261">
        <v>1</v>
      </c>
      <c r="K261">
        <v>1</v>
      </c>
      <c r="L261" s="1">
        <f t="shared" si="35"/>
        <v>7</v>
      </c>
      <c r="M261" t="s">
        <v>44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1</v>
      </c>
      <c r="U261" s="1">
        <f t="shared" si="34"/>
        <v>7</v>
      </c>
      <c r="V261" t="s">
        <v>48</v>
      </c>
    </row>
    <row r="262" spans="1:22" x14ac:dyDescent="0.25">
      <c r="A262">
        <v>5</v>
      </c>
      <c r="B262">
        <v>9</v>
      </c>
      <c r="E262">
        <v>1</v>
      </c>
      <c r="F262">
        <v>1</v>
      </c>
      <c r="G262">
        <v>1</v>
      </c>
      <c r="H262">
        <v>1</v>
      </c>
      <c r="I262">
        <v>1</v>
      </c>
      <c r="J262">
        <v>0</v>
      </c>
      <c r="K262">
        <v>0</v>
      </c>
      <c r="L262" s="1">
        <f t="shared" si="35"/>
        <v>5</v>
      </c>
      <c r="M262" t="s">
        <v>44</v>
      </c>
      <c r="N262">
        <v>1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 s="1">
        <f t="shared" si="34"/>
        <v>1</v>
      </c>
      <c r="V262" t="s">
        <v>44</v>
      </c>
    </row>
    <row r="263" spans="1:22" x14ac:dyDescent="0.25">
      <c r="A263">
        <v>5</v>
      </c>
      <c r="B263">
        <v>10</v>
      </c>
      <c r="E263">
        <v>1</v>
      </c>
      <c r="F263">
        <v>1</v>
      </c>
      <c r="G263">
        <v>1</v>
      </c>
      <c r="H263">
        <v>0</v>
      </c>
      <c r="I263">
        <v>1</v>
      </c>
      <c r="J263">
        <v>1</v>
      </c>
      <c r="K263">
        <v>1</v>
      </c>
      <c r="L263" s="1">
        <f t="shared" si="35"/>
        <v>6</v>
      </c>
      <c r="M263" t="s">
        <v>45</v>
      </c>
      <c r="N263">
        <v>1</v>
      </c>
      <c r="O263">
        <v>1</v>
      </c>
      <c r="P263">
        <v>1</v>
      </c>
      <c r="Q263">
        <v>0</v>
      </c>
      <c r="R263">
        <v>1</v>
      </c>
      <c r="S263">
        <v>1</v>
      </c>
      <c r="T263">
        <v>1</v>
      </c>
      <c r="U263" s="1">
        <f t="shared" si="34"/>
        <v>6</v>
      </c>
      <c r="V263" t="s">
        <v>45</v>
      </c>
    </row>
    <row r="264" spans="1:22" x14ac:dyDescent="0.25">
      <c r="A264">
        <v>5</v>
      </c>
      <c r="B264">
        <v>11</v>
      </c>
      <c r="E264">
        <v>1</v>
      </c>
      <c r="F264">
        <v>1</v>
      </c>
      <c r="G264">
        <v>1</v>
      </c>
      <c r="H264">
        <v>1</v>
      </c>
      <c r="I264">
        <v>1</v>
      </c>
      <c r="J264">
        <v>1</v>
      </c>
      <c r="K264">
        <v>0</v>
      </c>
      <c r="L264" s="1">
        <f t="shared" si="35"/>
        <v>6</v>
      </c>
      <c r="M264" t="s">
        <v>44</v>
      </c>
      <c r="N264">
        <v>1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 s="1">
        <f t="shared" si="34"/>
        <v>1</v>
      </c>
      <c r="V264" t="s">
        <v>44</v>
      </c>
    </row>
    <row r="265" spans="1:22" x14ac:dyDescent="0.25">
      <c r="A265">
        <v>5</v>
      </c>
      <c r="B265">
        <v>12</v>
      </c>
      <c r="E265">
        <v>1</v>
      </c>
      <c r="F265">
        <v>1</v>
      </c>
      <c r="G265">
        <v>0</v>
      </c>
      <c r="H265">
        <v>0</v>
      </c>
      <c r="I265">
        <v>1</v>
      </c>
      <c r="J265">
        <v>0</v>
      </c>
      <c r="K265">
        <v>0</v>
      </c>
      <c r="L265" s="1">
        <f t="shared" si="35"/>
        <v>3</v>
      </c>
      <c r="M265" t="s">
        <v>45</v>
      </c>
      <c r="N265">
        <v>1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 s="1">
        <f t="shared" si="34"/>
        <v>1</v>
      </c>
      <c r="V265" t="s">
        <v>46</v>
      </c>
    </row>
    <row r="266" spans="1:22" x14ac:dyDescent="0.25">
      <c r="H266"/>
      <c r="Q266"/>
    </row>
    <row r="267" spans="1:22" x14ac:dyDescent="0.25">
      <c r="H267"/>
      <c r="Q267"/>
    </row>
    <row r="268" spans="1:22" x14ac:dyDescent="0.25">
      <c r="H268"/>
      <c r="Q268"/>
    </row>
    <row r="269" spans="1:22" x14ac:dyDescent="0.25">
      <c r="H269"/>
      <c r="Q269"/>
    </row>
    <row r="270" spans="1:22" x14ac:dyDescent="0.25">
      <c r="H270"/>
      <c r="Q270"/>
    </row>
    <row r="271" spans="1:22" x14ac:dyDescent="0.25">
      <c r="H271"/>
      <c r="Q271"/>
    </row>
    <row r="272" spans="1:22" x14ac:dyDescent="0.25">
      <c r="H272"/>
      <c r="Q272"/>
    </row>
    <row r="273" spans="8:17" x14ac:dyDescent="0.25">
      <c r="H273"/>
      <c r="Q273"/>
    </row>
    <row r="274" spans="8:17" x14ac:dyDescent="0.25">
      <c r="H274"/>
      <c r="Q274"/>
    </row>
    <row r="275" spans="8:17" x14ac:dyDescent="0.25">
      <c r="H275"/>
      <c r="Q275"/>
    </row>
    <row r="276" spans="8:17" x14ac:dyDescent="0.25">
      <c r="H276"/>
      <c r="Q276"/>
    </row>
    <row r="277" spans="8:17" x14ac:dyDescent="0.25">
      <c r="H277"/>
      <c r="Q277"/>
    </row>
    <row r="278" spans="8:17" x14ac:dyDescent="0.25">
      <c r="H278"/>
      <c r="Q278"/>
    </row>
    <row r="279" spans="8:17" x14ac:dyDescent="0.25">
      <c r="H279"/>
      <c r="Q279"/>
    </row>
    <row r="280" spans="8:17" x14ac:dyDescent="0.25">
      <c r="H280"/>
      <c r="Q280"/>
    </row>
    <row r="281" spans="8:17" x14ac:dyDescent="0.25">
      <c r="H281"/>
      <c r="Q281"/>
    </row>
    <row r="282" spans="8:17" x14ac:dyDescent="0.25">
      <c r="H282"/>
      <c r="Q282"/>
    </row>
    <row r="283" spans="8:17" x14ac:dyDescent="0.25">
      <c r="H283"/>
      <c r="Q283"/>
    </row>
    <row r="284" spans="8:17" x14ac:dyDescent="0.25">
      <c r="H284"/>
      <c r="Q284"/>
    </row>
    <row r="285" spans="8:17" x14ac:dyDescent="0.25">
      <c r="H285"/>
      <c r="Q285"/>
    </row>
    <row r="286" spans="8:17" x14ac:dyDescent="0.25">
      <c r="H286"/>
      <c r="Q286"/>
    </row>
  </sheetData>
  <mergeCells count="4">
    <mergeCell ref="E252:L252"/>
    <mergeCell ref="N252:U252"/>
    <mergeCell ref="E125:L125"/>
    <mergeCell ref="N125:U12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</dc:creator>
  <cp:lastModifiedBy>Esther</cp:lastModifiedBy>
  <dcterms:created xsi:type="dcterms:W3CDTF">2014-02-10T21:57:24Z</dcterms:created>
  <dcterms:modified xsi:type="dcterms:W3CDTF">2015-05-10T15:27:16Z</dcterms:modified>
</cp:coreProperties>
</file>