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8" i="1" l="1"/>
  <c r="I27" i="1"/>
  <c r="J24" i="1"/>
  <c r="F4" i="1"/>
  <c r="F12" i="1" l="1"/>
  <c r="F13" i="1"/>
  <c r="F14" i="1"/>
  <c r="F15" i="1"/>
  <c r="F16" i="1"/>
  <c r="F17" i="1"/>
  <c r="F18" i="1"/>
  <c r="F19" i="1"/>
  <c r="F20" i="1"/>
  <c r="F21" i="1"/>
  <c r="F22" i="1"/>
  <c r="F23" i="1"/>
  <c r="F11" i="1"/>
  <c r="T24" i="1" l="1"/>
  <c r="T25" i="1" s="1"/>
  <c r="U24" i="1"/>
  <c r="U25" i="1" s="1"/>
  <c r="V24" i="1"/>
  <c r="V25" i="1" s="1"/>
  <c r="W24" i="1"/>
  <c r="W25" i="1" s="1"/>
  <c r="X24" i="1"/>
  <c r="X25" i="1" s="1"/>
  <c r="Y24" i="1"/>
  <c r="Y25" i="1" s="1"/>
  <c r="S24" i="1"/>
  <c r="S25" i="1" s="1"/>
  <c r="K24" i="1"/>
  <c r="K25" i="1" s="1"/>
  <c r="L24" i="1"/>
  <c r="L25" i="1" s="1"/>
  <c r="M24" i="1"/>
  <c r="M25" i="1" s="1"/>
  <c r="N24" i="1"/>
  <c r="N25" i="1" s="1"/>
  <c r="O24" i="1"/>
  <c r="O25" i="1" s="1"/>
  <c r="P24" i="1"/>
  <c r="P25" i="1" s="1"/>
  <c r="J25" i="1"/>
  <c r="D24" i="1"/>
  <c r="D25" i="1" s="1"/>
  <c r="E24" i="1"/>
  <c r="E25" i="1" s="1"/>
  <c r="C24" i="1"/>
  <c r="C25" i="1" s="1"/>
</calcChain>
</file>

<file path=xl/sharedStrings.xml><?xml version="1.0" encoding="utf-8"?>
<sst xmlns="http://schemas.openxmlformats.org/spreadsheetml/2006/main" count="69" uniqueCount="27">
  <si>
    <t>Ward 7</t>
  </si>
  <si>
    <t>Ward 8</t>
  </si>
  <si>
    <t>ITU</t>
  </si>
  <si>
    <t>CCU</t>
  </si>
  <si>
    <t>Indication</t>
  </si>
  <si>
    <t>No additional tests</t>
  </si>
  <si>
    <t>Score</t>
  </si>
  <si>
    <t xml:space="preserve">1. BASELINE DATA - NUMBER AND LOCATION OF NG TUBES </t>
  </si>
  <si>
    <t>LOCATION</t>
  </si>
  <si>
    <t>Insertion</t>
  </si>
  <si>
    <t>Length</t>
  </si>
  <si>
    <t>Nostril</t>
  </si>
  <si>
    <t>Aspirate</t>
  </si>
  <si>
    <t>Confirmation</t>
  </si>
  <si>
    <t>Instructions</t>
  </si>
  <si>
    <t>ID No</t>
  </si>
  <si>
    <t xml:space="preserve">3. BASELINE DATA - Quality of documentation (score out of 7) case notes only </t>
  </si>
  <si>
    <t>TOTAL</t>
  </si>
  <si>
    <t>Percentage</t>
  </si>
  <si>
    <t>2. BASLINE DATA - Quality of whether guidelines were followed (score out of 3) - by ward</t>
  </si>
  <si>
    <t>NUMBER OF INSERTIONS</t>
  </si>
  <si>
    <t>Placement Confirmed</t>
  </si>
  <si>
    <t>Average score Nurse and Case notes</t>
  </si>
  <si>
    <t>Average Score Case notes only</t>
  </si>
  <si>
    <t>3. BASELINE DATA - Quality of documentation (score out of 7) nurse and case notes</t>
  </si>
  <si>
    <t>8/13 (62%) scored 3/3</t>
  </si>
  <si>
    <t>0% scored 7/7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</si>
</sst>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ont="1"/>
    <xf numFmtId="9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Baseline</a:t>
            </a:r>
            <a:r>
              <a:rPr lang="en-GB" sz="1400" baseline="0"/>
              <a:t> - number and location of NG tube insertions</a:t>
            </a:r>
            <a:endParaRPr lang="en-GB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Sheet1!$B$3:$E$3</c:f>
              <c:strCache>
                <c:ptCount val="4"/>
                <c:pt idx="0">
                  <c:v>Ward 7</c:v>
                </c:pt>
                <c:pt idx="1">
                  <c:v>Ward 8</c:v>
                </c:pt>
                <c:pt idx="2">
                  <c:v>ITU</c:v>
                </c:pt>
                <c:pt idx="3">
                  <c:v>CCU</c:v>
                </c:pt>
              </c:strCache>
            </c:strRef>
          </c:cat>
          <c:val>
            <c:numRef>
              <c:f>Sheet1!$B$4:$E$4</c:f>
              <c:numCache>
                <c:formatCode>General</c:formatCode>
                <c:ptCount val="4"/>
                <c:pt idx="0">
                  <c:v>8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07648"/>
        <c:axId val="75313536"/>
      </c:barChart>
      <c:catAx>
        <c:axId val="75307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5313536"/>
        <c:crossesAt val="0"/>
        <c:auto val="0"/>
        <c:lblAlgn val="ctr"/>
        <c:lblOffset val="100"/>
        <c:noMultiLvlLbl val="0"/>
      </c:catAx>
      <c:valAx>
        <c:axId val="75313536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530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Quality</a:t>
            </a:r>
            <a:r>
              <a:rPr lang="en-GB" sz="1600" baseline="0"/>
              <a:t> of Following Guideline (Out of 3)</a:t>
            </a:r>
            <a:endParaRPr lang="en-GB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Score</c:v>
          </c:tx>
          <c:invertIfNegative val="0"/>
          <c:dPt>
            <c:idx val="8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</c:spPr>
          </c:dPt>
          <c:cat>
            <c:strRef>
              <c:f>Sheet1!$B$11:$B$23</c:f>
              <c:strCache>
                <c:ptCount val="13"/>
                <c:pt idx="0">
                  <c:v>Ward 7</c:v>
                </c:pt>
                <c:pt idx="1">
                  <c:v>Ward 7</c:v>
                </c:pt>
                <c:pt idx="2">
                  <c:v>Ward 7</c:v>
                </c:pt>
                <c:pt idx="3">
                  <c:v>Ward 7</c:v>
                </c:pt>
                <c:pt idx="4">
                  <c:v>Ward 7</c:v>
                </c:pt>
                <c:pt idx="5">
                  <c:v>Ward 7</c:v>
                </c:pt>
                <c:pt idx="6">
                  <c:v>Ward 7</c:v>
                </c:pt>
                <c:pt idx="7">
                  <c:v>Ward 7</c:v>
                </c:pt>
                <c:pt idx="8">
                  <c:v>Ward 8</c:v>
                </c:pt>
                <c:pt idx="9">
                  <c:v>Ward 8</c:v>
                </c:pt>
                <c:pt idx="10">
                  <c:v>Ward 8</c:v>
                </c:pt>
                <c:pt idx="11">
                  <c:v>CCU</c:v>
                </c:pt>
                <c:pt idx="12">
                  <c:v>ITU</c:v>
                </c:pt>
              </c:strCache>
            </c:strRef>
          </c:cat>
          <c:val>
            <c:numRef>
              <c:f>Sheet1!$F$11:$F$23</c:f>
              <c:numCache>
                <c:formatCode>General</c:formatCode>
                <c:ptCount val="13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39648"/>
        <c:axId val="75341184"/>
      </c:barChart>
      <c:catAx>
        <c:axId val="75339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5341184"/>
        <c:crosses val="autoZero"/>
        <c:auto val="1"/>
        <c:lblAlgn val="ctr"/>
        <c:lblOffset val="100"/>
        <c:noMultiLvlLbl val="0"/>
      </c:catAx>
      <c:valAx>
        <c:axId val="75341184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533964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Quality of Documentation (Out</a:t>
            </a:r>
            <a:r>
              <a:rPr lang="en-GB" sz="1600" baseline="0"/>
              <a:t> of</a:t>
            </a:r>
            <a:r>
              <a:rPr lang="en-GB" sz="1600"/>
              <a:t> 7)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Nurse and Case notes</c:v>
          </c:tx>
          <c:invertIfNegative val="0"/>
          <c:cat>
            <c:strRef>
              <c:f>Sheet1!$B$11:$B$23</c:f>
              <c:strCache>
                <c:ptCount val="13"/>
                <c:pt idx="0">
                  <c:v>Ward 7</c:v>
                </c:pt>
                <c:pt idx="1">
                  <c:v>Ward 7</c:v>
                </c:pt>
                <c:pt idx="2">
                  <c:v>Ward 7</c:v>
                </c:pt>
                <c:pt idx="3">
                  <c:v>Ward 7</c:v>
                </c:pt>
                <c:pt idx="4">
                  <c:v>Ward 7</c:v>
                </c:pt>
                <c:pt idx="5">
                  <c:v>Ward 7</c:v>
                </c:pt>
                <c:pt idx="6">
                  <c:v>Ward 7</c:v>
                </c:pt>
                <c:pt idx="7">
                  <c:v>Ward 7</c:v>
                </c:pt>
                <c:pt idx="8">
                  <c:v>Ward 8</c:v>
                </c:pt>
                <c:pt idx="9">
                  <c:v>Ward 8</c:v>
                </c:pt>
                <c:pt idx="10">
                  <c:v>Ward 8</c:v>
                </c:pt>
                <c:pt idx="11">
                  <c:v>CCU</c:v>
                </c:pt>
                <c:pt idx="12">
                  <c:v>ITU</c:v>
                </c:pt>
              </c:strCache>
            </c:strRef>
          </c:cat>
          <c:val>
            <c:numRef>
              <c:f>Sheet1!$Q$11:$Q$23</c:f>
              <c:numCache>
                <c:formatCode>General</c:formatCode>
                <c:ptCount val="13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v>Case notes only</c:v>
          </c:tx>
          <c:invertIfNegative val="0"/>
          <c:cat>
            <c:strRef>
              <c:f>Sheet1!$B$11:$B$23</c:f>
              <c:strCache>
                <c:ptCount val="13"/>
                <c:pt idx="0">
                  <c:v>Ward 7</c:v>
                </c:pt>
                <c:pt idx="1">
                  <c:v>Ward 7</c:v>
                </c:pt>
                <c:pt idx="2">
                  <c:v>Ward 7</c:v>
                </c:pt>
                <c:pt idx="3">
                  <c:v>Ward 7</c:v>
                </c:pt>
                <c:pt idx="4">
                  <c:v>Ward 7</c:v>
                </c:pt>
                <c:pt idx="5">
                  <c:v>Ward 7</c:v>
                </c:pt>
                <c:pt idx="6">
                  <c:v>Ward 7</c:v>
                </c:pt>
                <c:pt idx="7">
                  <c:v>Ward 7</c:v>
                </c:pt>
                <c:pt idx="8">
                  <c:v>Ward 8</c:v>
                </c:pt>
                <c:pt idx="9">
                  <c:v>Ward 8</c:v>
                </c:pt>
                <c:pt idx="10">
                  <c:v>Ward 8</c:v>
                </c:pt>
                <c:pt idx="11">
                  <c:v>CCU</c:v>
                </c:pt>
                <c:pt idx="12">
                  <c:v>ITU</c:v>
                </c:pt>
              </c:strCache>
            </c:strRef>
          </c:cat>
          <c:val>
            <c:numRef>
              <c:f>Sheet1!$Z$11:$Z$23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24576"/>
        <c:axId val="76826112"/>
      </c:barChart>
      <c:catAx>
        <c:axId val="76824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76826112"/>
        <c:crosses val="autoZero"/>
        <c:auto val="1"/>
        <c:lblAlgn val="ctr"/>
        <c:lblOffset val="100"/>
        <c:noMultiLvlLbl val="0"/>
      </c:catAx>
      <c:valAx>
        <c:axId val="76826112"/>
        <c:scaling>
          <c:orientation val="minMax"/>
          <c:max val="7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6824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5</xdr:row>
      <xdr:rowOff>109537</xdr:rowOff>
    </xdr:from>
    <xdr:to>
      <xdr:col>6</xdr:col>
      <xdr:colOff>590550</xdr:colOff>
      <xdr:row>5</xdr:row>
      <xdr:rowOff>2852737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390525</xdr:colOff>
      <xdr:row>29</xdr:row>
      <xdr:rowOff>195262</xdr:rowOff>
    </xdr:from>
    <xdr:to>
      <xdr:col>6</xdr:col>
      <xdr:colOff>733425</xdr:colOff>
      <xdr:row>29</xdr:row>
      <xdr:rowOff>2938462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409575</xdr:colOff>
      <xdr:row>29</xdr:row>
      <xdr:rowOff>176212</xdr:rowOff>
    </xdr:from>
    <xdr:to>
      <xdr:col>17</xdr:col>
      <xdr:colOff>276225</xdr:colOff>
      <xdr:row>29</xdr:row>
      <xdr:rowOff>2919412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topLeftCell="E23" workbookViewId="0">
      <selection activeCell="I30" sqref="I30"/>
    </sheetView>
  </sheetViews>
  <sheetFormatPr defaultRowHeight="15" x14ac:dyDescent="0.25"/>
  <cols>
    <col min="1" max="1" width="22.7109375" customWidth="1"/>
    <col min="2" max="2" width="10.140625" bestFit="1" customWidth="1"/>
    <col min="3" max="3" width="9.85546875" bestFit="1" customWidth="1"/>
    <col min="4" max="4" width="20.5703125" bestFit="1" customWidth="1"/>
    <col min="5" max="5" width="18" bestFit="1" customWidth="1"/>
    <col min="6" max="6" width="7.5703125" bestFit="1" customWidth="1"/>
    <col min="7" max="7" width="6.85546875" bestFit="1" customWidth="1"/>
    <col min="8" max="8" width="34.140625" style="1" customWidth="1"/>
    <col min="9" max="9" width="10.140625" bestFit="1" customWidth="1"/>
    <col min="10" max="10" width="10.85546875" customWidth="1"/>
    <col min="11" max="11" width="9" bestFit="1" customWidth="1"/>
    <col min="12" max="12" width="7" bestFit="1" customWidth="1"/>
    <col min="13" max="13" width="10.85546875" bestFit="1" customWidth="1"/>
    <col min="14" max="14" width="8.42578125" bestFit="1" customWidth="1"/>
    <col min="15" max="15" width="12.7109375" bestFit="1" customWidth="1"/>
    <col min="16" max="16" width="18.7109375" bestFit="1" customWidth="1"/>
    <col min="17" max="17" width="11.42578125" style="1" customWidth="1"/>
    <col min="18" max="18" width="9" bestFit="1" customWidth="1"/>
    <col min="19" max="19" width="14.42578125" customWidth="1"/>
    <col min="20" max="20" width="16" bestFit="1" customWidth="1"/>
    <col min="21" max="21" width="7" bestFit="1" customWidth="1"/>
    <col min="22" max="22" width="18.5703125" bestFit="1" customWidth="1"/>
    <col min="23" max="23" width="11" bestFit="1" customWidth="1"/>
    <col min="24" max="24" width="12.7109375" bestFit="1" customWidth="1"/>
    <col min="25" max="25" width="11.42578125" bestFit="1" customWidth="1"/>
  </cols>
  <sheetData>
    <row r="1" spans="1:26" x14ac:dyDescent="0.25">
      <c r="A1" s="1" t="s">
        <v>7</v>
      </c>
      <c r="B1" s="1"/>
    </row>
    <row r="3" spans="1:26" x14ac:dyDescent="0.25">
      <c r="A3" s="1" t="s">
        <v>8</v>
      </c>
      <c r="B3" t="s">
        <v>0</v>
      </c>
      <c r="C3" t="s">
        <v>1</v>
      </c>
      <c r="D3" t="s">
        <v>2</v>
      </c>
      <c r="E3" t="s">
        <v>3</v>
      </c>
      <c r="F3" s="1" t="s">
        <v>17</v>
      </c>
      <c r="H3" s="2"/>
    </row>
    <row r="4" spans="1:26" x14ac:dyDescent="0.25">
      <c r="A4" s="1" t="s">
        <v>20</v>
      </c>
      <c r="B4">
        <v>8</v>
      </c>
      <c r="C4">
        <v>3</v>
      </c>
      <c r="D4">
        <v>1</v>
      </c>
      <c r="E4">
        <v>1</v>
      </c>
      <c r="F4">
        <f>SUM(B4,C4,D4,E4)</f>
        <v>13</v>
      </c>
      <c r="H4" s="2"/>
    </row>
    <row r="6" spans="1:26" ht="231.75" customHeight="1" x14ac:dyDescent="0.25">
      <c r="A6" s="1"/>
      <c r="B6" s="1"/>
      <c r="J6" s="1"/>
    </row>
    <row r="8" spans="1:26" x14ac:dyDescent="0.25">
      <c r="A8" s="1" t="s">
        <v>19</v>
      </c>
      <c r="B8" s="1"/>
      <c r="J8" s="1" t="s">
        <v>24</v>
      </c>
      <c r="S8" s="1" t="s">
        <v>16</v>
      </c>
    </row>
    <row r="10" spans="1:26" x14ac:dyDescent="0.25">
      <c r="A10" t="s">
        <v>15</v>
      </c>
      <c r="B10" s="1" t="s">
        <v>8</v>
      </c>
      <c r="C10" t="s">
        <v>4</v>
      </c>
      <c r="D10" t="s">
        <v>21</v>
      </c>
      <c r="E10" t="s">
        <v>5</v>
      </c>
      <c r="F10" s="1" t="s">
        <v>6</v>
      </c>
      <c r="H10" t="s">
        <v>15</v>
      </c>
      <c r="I10" s="1" t="s">
        <v>8</v>
      </c>
      <c r="J10" t="s">
        <v>4</v>
      </c>
      <c r="K10" t="s">
        <v>9</v>
      </c>
      <c r="L10" t="s">
        <v>10</v>
      </c>
      <c r="M10" t="s">
        <v>11</v>
      </c>
      <c r="N10" t="s">
        <v>12</v>
      </c>
      <c r="O10" t="s">
        <v>13</v>
      </c>
      <c r="P10" t="s">
        <v>14</v>
      </c>
      <c r="Q10" s="1" t="s">
        <v>6</v>
      </c>
      <c r="S10" t="s">
        <v>4</v>
      </c>
      <c r="T10" t="s">
        <v>9</v>
      </c>
      <c r="U10" t="s">
        <v>10</v>
      </c>
      <c r="V10" t="s">
        <v>11</v>
      </c>
      <c r="W10" t="s">
        <v>12</v>
      </c>
      <c r="X10" t="s">
        <v>13</v>
      </c>
      <c r="Y10" t="s">
        <v>14</v>
      </c>
      <c r="Z10" s="1" t="s">
        <v>6</v>
      </c>
    </row>
    <row r="11" spans="1:26" x14ac:dyDescent="0.25">
      <c r="A11">
        <v>1</v>
      </c>
      <c r="B11" t="s">
        <v>0</v>
      </c>
      <c r="C11">
        <v>1</v>
      </c>
      <c r="D11">
        <v>1</v>
      </c>
      <c r="E11">
        <v>1</v>
      </c>
      <c r="F11" s="1">
        <f>SUM(C11,D11,E11)</f>
        <v>3</v>
      </c>
      <c r="H11">
        <v>1</v>
      </c>
      <c r="I11" t="s">
        <v>0</v>
      </c>
      <c r="J11">
        <v>1</v>
      </c>
      <c r="K11">
        <v>1</v>
      </c>
      <c r="L11">
        <v>1</v>
      </c>
      <c r="M11">
        <v>0</v>
      </c>
      <c r="N11">
        <v>1</v>
      </c>
      <c r="O11">
        <v>0</v>
      </c>
      <c r="P11">
        <v>0</v>
      </c>
      <c r="Q11" s="1">
        <v>4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1">
        <v>1</v>
      </c>
    </row>
    <row r="12" spans="1:26" x14ac:dyDescent="0.25">
      <c r="A12">
        <v>2</v>
      </c>
      <c r="B12" t="s">
        <v>0</v>
      </c>
      <c r="C12">
        <v>1</v>
      </c>
      <c r="D12">
        <v>0</v>
      </c>
      <c r="E12">
        <v>1</v>
      </c>
      <c r="F12" s="1">
        <f t="shared" ref="F12:F23" si="0">SUM(C12,D12,E12)</f>
        <v>2</v>
      </c>
      <c r="H12">
        <v>2</v>
      </c>
      <c r="I12" t="s">
        <v>0</v>
      </c>
      <c r="J12">
        <v>1</v>
      </c>
      <c r="K12">
        <v>1</v>
      </c>
      <c r="L12">
        <v>0</v>
      </c>
      <c r="M12">
        <v>0</v>
      </c>
      <c r="N12">
        <v>1</v>
      </c>
      <c r="O12">
        <v>0</v>
      </c>
      <c r="P12">
        <v>0</v>
      </c>
      <c r="Q12" s="1">
        <v>3</v>
      </c>
      <c r="S12">
        <v>1</v>
      </c>
      <c r="T12">
        <v>1</v>
      </c>
      <c r="U12">
        <v>0</v>
      </c>
      <c r="V12">
        <v>0</v>
      </c>
      <c r="W12">
        <v>0</v>
      </c>
      <c r="X12">
        <v>0</v>
      </c>
      <c r="Y12">
        <v>0</v>
      </c>
      <c r="Z12" s="1">
        <v>2</v>
      </c>
    </row>
    <row r="13" spans="1:26" x14ac:dyDescent="0.25">
      <c r="A13">
        <v>3</v>
      </c>
      <c r="B13" t="s">
        <v>0</v>
      </c>
      <c r="C13">
        <v>1</v>
      </c>
      <c r="D13">
        <v>1</v>
      </c>
      <c r="E13">
        <v>1</v>
      </c>
      <c r="F13" s="1">
        <f t="shared" si="0"/>
        <v>3</v>
      </c>
      <c r="H13">
        <v>3</v>
      </c>
      <c r="I13" t="s">
        <v>0</v>
      </c>
      <c r="J13">
        <v>1</v>
      </c>
      <c r="K13">
        <v>1</v>
      </c>
      <c r="L13">
        <v>1</v>
      </c>
      <c r="M13">
        <v>0</v>
      </c>
      <c r="N13">
        <v>1</v>
      </c>
      <c r="O13">
        <v>0</v>
      </c>
      <c r="P13">
        <v>0</v>
      </c>
      <c r="Q13" s="1">
        <v>4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1">
        <v>1</v>
      </c>
    </row>
    <row r="14" spans="1:26" x14ac:dyDescent="0.25">
      <c r="A14">
        <v>4</v>
      </c>
      <c r="B14" t="s">
        <v>0</v>
      </c>
      <c r="C14">
        <v>1</v>
      </c>
      <c r="D14">
        <v>1</v>
      </c>
      <c r="E14">
        <v>1</v>
      </c>
      <c r="F14" s="1">
        <f t="shared" si="0"/>
        <v>3</v>
      </c>
      <c r="H14">
        <v>4</v>
      </c>
      <c r="I14" t="s">
        <v>0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0</v>
      </c>
      <c r="Q14" s="1">
        <v>6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1">
        <v>1</v>
      </c>
    </row>
    <row r="15" spans="1:26" x14ac:dyDescent="0.25">
      <c r="A15">
        <v>5</v>
      </c>
      <c r="B15" t="s">
        <v>0</v>
      </c>
      <c r="C15">
        <v>1</v>
      </c>
      <c r="D15">
        <v>0</v>
      </c>
      <c r="E15">
        <v>1</v>
      </c>
      <c r="F15" s="1">
        <f t="shared" si="0"/>
        <v>2</v>
      </c>
      <c r="H15">
        <v>5</v>
      </c>
      <c r="I15" t="s">
        <v>0</v>
      </c>
      <c r="J15">
        <v>1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 s="1">
        <v>2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1">
        <v>1</v>
      </c>
    </row>
    <row r="16" spans="1:26" x14ac:dyDescent="0.25">
      <c r="A16">
        <v>6</v>
      </c>
      <c r="B16" t="s">
        <v>0</v>
      </c>
      <c r="C16">
        <v>1</v>
      </c>
      <c r="D16">
        <v>0</v>
      </c>
      <c r="E16">
        <v>1</v>
      </c>
      <c r="F16" s="1">
        <f t="shared" si="0"/>
        <v>2</v>
      </c>
      <c r="H16">
        <v>6</v>
      </c>
      <c r="I16" t="s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s="1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1">
        <v>1</v>
      </c>
    </row>
    <row r="17" spans="1:26" x14ac:dyDescent="0.25">
      <c r="A17">
        <v>7</v>
      </c>
      <c r="B17" t="s">
        <v>0</v>
      </c>
      <c r="C17">
        <v>1</v>
      </c>
      <c r="D17">
        <v>1</v>
      </c>
      <c r="E17">
        <v>1</v>
      </c>
      <c r="F17" s="1">
        <f t="shared" si="0"/>
        <v>3</v>
      </c>
      <c r="H17">
        <v>7</v>
      </c>
      <c r="I17" t="s">
        <v>0</v>
      </c>
      <c r="J17">
        <v>1</v>
      </c>
      <c r="K17">
        <v>0</v>
      </c>
      <c r="L17">
        <v>1</v>
      </c>
      <c r="M17">
        <v>0</v>
      </c>
      <c r="N17">
        <v>1</v>
      </c>
      <c r="O17">
        <v>1</v>
      </c>
      <c r="P17">
        <v>0</v>
      </c>
      <c r="Q17" s="1">
        <v>4</v>
      </c>
      <c r="S17">
        <v>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1">
        <v>1</v>
      </c>
    </row>
    <row r="18" spans="1:26" x14ac:dyDescent="0.25">
      <c r="A18">
        <v>8</v>
      </c>
      <c r="B18" t="s">
        <v>0</v>
      </c>
      <c r="C18">
        <v>1</v>
      </c>
      <c r="D18">
        <v>0</v>
      </c>
      <c r="E18">
        <v>0</v>
      </c>
      <c r="F18" s="1">
        <f t="shared" si="0"/>
        <v>1</v>
      </c>
      <c r="H18">
        <v>8</v>
      </c>
      <c r="I18" t="s">
        <v>0</v>
      </c>
      <c r="J18">
        <v>1</v>
      </c>
      <c r="K18">
        <v>1</v>
      </c>
      <c r="L18">
        <v>1</v>
      </c>
      <c r="M18">
        <v>1</v>
      </c>
      <c r="N18">
        <v>1</v>
      </c>
      <c r="O18">
        <v>0</v>
      </c>
      <c r="P18">
        <v>1</v>
      </c>
      <c r="Q18" s="1">
        <v>6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 s="1">
        <v>2</v>
      </c>
    </row>
    <row r="19" spans="1:26" x14ac:dyDescent="0.25">
      <c r="A19">
        <v>9</v>
      </c>
      <c r="B19" t="s">
        <v>1</v>
      </c>
      <c r="C19">
        <v>1</v>
      </c>
      <c r="D19">
        <v>1</v>
      </c>
      <c r="E19">
        <v>1</v>
      </c>
      <c r="F19" s="1">
        <f t="shared" si="0"/>
        <v>3</v>
      </c>
      <c r="H19">
        <v>9</v>
      </c>
      <c r="I19" t="s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0</v>
      </c>
      <c r="Q19" s="1">
        <v>6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0</v>
      </c>
      <c r="Z19" s="1">
        <v>6</v>
      </c>
    </row>
    <row r="20" spans="1:26" x14ac:dyDescent="0.25">
      <c r="A20">
        <v>10</v>
      </c>
      <c r="B20" t="s">
        <v>1</v>
      </c>
      <c r="C20">
        <v>1</v>
      </c>
      <c r="D20">
        <v>1</v>
      </c>
      <c r="E20">
        <v>1</v>
      </c>
      <c r="F20" s="1">
        <f t="shared" si="0"/>
        <v>3</v>
      </c>
      <c r="H20">
        <v>10</v>
      </c>
      <c r="I20" t="s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 s="1">
        <v>7</v>
      </c>
      <c r="S20">
        <v>1</v>
      </c>
      <c r="T20">
        <v>0</v>
      </c>
      <c r="U20">
        <v>0</v>
      </c>
      <c r="V20">
        <v>0</v>
      </c>
      <c r="W20">
        <v>0</v>
      </c>
      <c r="X20">
        <v>1</v>
      </c>
      <c r="Y20">
        <v>1</v>
      </c>
      <c r="Z20" s="1">
        <v>3</v>
      </c>
    </row>
    <row r="21" spans="1:26" x14ac:dyDescent="0.25">
      <c r="A21">
        <v>11</v>
      </c>
      <c r="B21" t="s">
        <v>1</v>
      </c>
      <c r="C21">
        <v>1</v>
      </c>
      <c r="D21">
        <v>1</v>
      </c>
      <c r="E21">
        <v>1</v>
      </c>
      <c r="F21" s="1">
        <f t="shared" si="0"/>
        <v>3</v>
      </c>
      <c r="H21">
        <v>11</v>
      </c>
      <c r="I21" t="s">
        <v>1</v>
      </c>
      <c r="J21">
        <v>1</v>
      </c>
      <c r="K21">
        <v>1</v>
      </c>
      <c r="L21">
        <v>0</v>
      </c>
      <c r="M21">
        <v>0</v>
      </c>
      <c r="N21">
        <v>1</v>
      </c>
      <c r="O21">
        <v>0</v>
      </c>
      <c r="P21">
        <v>0</v>
      </c>
      <c r="Q21" s="1">
        <v>3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1">
        <v>1</v>
      </c>
    </row>
    <row r="22" spans="1:26" x14ac:dyDescent="0.25">
      <c r="A22">
        <v>12</v>
      </c>
      <c r="B22" t="s">
        <v>3</v>
      </c>
      <c r="C22">
        <v>1</v>
      </c>
      <c r="D22">
        <v>1</v>
      </c>
      <c r="E22">
        <v>1</v>
      </c>
      <c r="F22" s="1">
        <f t="shared" si="0"/>
        <v>3</v>
      </c>
      <c r="H22">
        <v>12</v>
      </c>
      <c r="I22" t="s">
        <v>3</v>
      </c>
      <c r="J22">
        <v>1</v>
      </c>
      <c r="K22">
        <v>1</v>
      </c>
      <c r="L22">
        <v>1</v>
      </c>
      <c r="M22">
        <v>0</v>
      </c>
      <c r="N22">
        <v>1</v>
      </c>
      <c r="O22">
        <v>0</v>
      </c>
      <c r="P22">
        <v>1</v>
      </c>
      <c r="Q22" s="1">
        <v>5</v>
      </c>
      <c r="S22">
        <v>1</v>
      </c>
      <c r="T22">
        <v>1</v>
      </c>
      <c r="U22">
        <v>1</v>
      </c>
      <c r="V22">
        <v>0</v>
      </c>
      <c r="W22">
        <v>1</v>
      </c>
      <c r="X22">
        <v>0</v>
      </c>
      <c r="Y22">
        <v>1</v>
      </c>
      <c r="Z22" s="1">
        <v>5</v>
      </c>
    </row>
    <row r="23" spans="1:26" x14ac:dyDescent="0.25">
      <c r="A23">
        <v>13</v>
      </c>
      <c r="B23" t="s">
        <v>2</v>
      </c>
      <c r="C23">
        <v>1</v>
      </c>
      <c r="D23">
        <v>0</v>
      </c>
      <c r="E23">
        <v>1</v>
      </c>
      <c r="F23" s="1">
        <f t="shared" si="0"/>
        <v>2</v>
      </c>
      <c r="H23">
        <v>13</v>
      </c>
      <c r="I23" t="s">
        <v>2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 s="1">
        <v>1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s="1">
        <v>1</v>
      </c>
    </row>
    <row r="24" spans="1:26" x14ac:dyDescent="0.25">
      <c r="A24" s="1" t="s">
        <v>17</v>
      </c>
      <c r="C24">
        <f>SUM(C11,C12,C13,C14,C15,C16,C17,C18,C19,C20,C21,C22,C23)</f>
        <v>13</v>
      </c>
      <c r="D24">
        <f>SUM(D11,D12,D13,D14,D15,D16,D17,D18,D19,D20,D21,D22,D23)</f>
        <v>8</v>
      </c>
      <c r="E24">
        <f>SUM(E11,E12,E13,E14,E15,E16,E17,E18,E19,E20,E21,E22,E23)</f>
        <v>12</v>
      </c>
      <c r="F24" s="1"/>
      <c r="H24" s="1" t="s">
        <v>17</v>
      </c>
      <c r="J24">
        <f t="shared" ref="J24" si="1">SUM(J11,J12,J13,J14,J15,J16,J17,J18,J19,J20,J21,J22,J23)</f>
        <v>13</v>
      </c>
      <c r="K24">
        <f t="shared" ref="K24" si="2">SUM(K11,K12,K13,K14,K15,K16,K17,K18,K19,K20,K21,K22,K23)</f>
        <v>9</v>
      </c>
      <c r="L24">
        <f t="shared" ref="L24" si="3">SUM(L11,L12,L13,L14,L15,L16,L17,L18,L19,L20,L21,L22,L23)</f>
        <v>8</v>
      </c>
      <c r="M24">
        <f t="shared" ref="M24" si="4">SUM(M11,M12,M13,M14,M15,M16,M17,M18,M19,M20,M21,M22,M23)</f>
        <v>4</v>
      </c>
      <c r="N24">
        <f t="shared" ref="N24" si="5">SUM(N11,N12,N13,N14,N15,N16,N17,N18,N19,N20,N21,N22,N23)</f>
        <v>11</v>
      </c>
      <c r="O24">
        <f t="shared" ref="O24" si="6">SUM(O11,O12,O13,O14,O15,O16,O17,O18,O19,O20,O21,O22,O23)</f>
        <v>4</v>
      </c>
      <c r="P24">
        <f t="shared" ref="P24" si="7">SUM(P11,P12,P13,P14,P15,P16,P17,P18,P19,P20,P21,P22,P23)</f>
        <v>3</v>
      </c>
      <c r="S24">
        <f t="shared" ref="S24" si="8">SUM(S11,S12,S13,S14,S15,S16,S17,S18,S19,S20,S21,S22,S23)</f>
        <v>13</v>
      </c>
      <c r="T24">
        <f t="shared" ref="T24" si="9">SUM(T11,T12,T13,T14,T15,T16,T17,T18,T19,T20,T21,T22,T23)</f>
        <v>3</v>
      </c>
      <c r="U24">
        <f t="shared" ref="U24" si="10">SUM(U11,U12,U13,U14,U15,U16,U17,U18,U19,U20,U21,U22,U23)</f>
        <v>2</v>
      </c>
      <c r="V24">
        <f t="shared" ref="V24" si="11">SUM(V11,V12,V13,V14,V15,V16,V17,V18,V19,V20,V21,V22,V23)</f>
        <v>1</v>
      </c>
      <c r="W24">
        <f t="shared" ref="W24" si="12">SUM(W11,W12,W13,W14,W15,W16,W17,W18,W19,W20,W21,W22,W23)</f>
        <v>2</v>
      </c>
      <c r="X24">
        <f t="shared" ref="X24" si="13">SUM(X11,X12,X13,X14,X15,X16,X17,X18,X19,X20,X21,X22,X23)</f>
        <v>2</v>
      </c>
      <c r="Y24">
        <f t="shared" ref="Y24" si="14">SUM(Y11,Y12,Y13,Y14,Y15,Y16,Y17,Y18,Y19,Y20,Y21,Y22,Y23)</f>
        <v>3</v>
      </c>
      <c r="Z24" s="1"/>
    </row>
    <row r="25" spans="1:26" x14ac:dyDescent="0.25">
      <c r="A25" s="1" t="s">
        <v>18</v>
      </c>
      <c r="C25" s="3">
        <f>C24/13</f>
        <v>1</v>
      </c>
      <c r="D25" s="3">
        <f>D24/13</f>
        <v>0.61538461538461542</v>
      </c>
      <c r="E25" s="3">
        <f>E24/13</f>
        <v>0.92307692307692313</v>
      </c>
      <c r="F25" s="1"/>
      <c r="H25" s="1" t="s">
        <v>18</v>
      </c>
      <c r="J25" s="3">
        <f t="shared" ref="J25" si="15">J24/13</f>
        <v>1</v>
      </c>
      <c r="K25" s="3">
        <f t="shared" ref="K25" si="16">K24/13</f>
        <v>0.69230769230769229</v>
      </c>
      <c r="L25" s="3">
        <f t="shared" ref="L25" si="17">L24/13</f>
        <v>0.61538461538461542</v>
      </c>
      <c r="M25" s="3">
        <f t="shared" ref="M25" si="18">M24/13</f>
        <v>0.30769230769230771</v>
      </c>
      <c r="N25" s="3">
        <f t="shared" ref="N25" si="19">N24/13</f>
        <v>0.84615384615384615</v>
      </c>
      <c r="O25" s="3">
        <f t="shared" ref="O25" si="20">O24/13</f>
        <v>0.30769230769230771</v>
      </c>
      <c r="P25" s="3">
        <f t="shared" ref="P25" si="21">P24/13</f>
        <v>0.23076923076923078</v>
      </c>
      <c r="S25" s="3">
        <f t="shared" ref="S25" si="22">S24/13</f>
        <v>1</v>
      </c>
      <c r="T25" s="3">
        <f t="shared" ref="T25" si="23">T24/13</f>
        <v>0.23076923076923078</v>
      </c>
      <c r="U25" s="3">
        <f t="shared" ref="U25" si="24">U24/13</f>
        <v>0.15384615384615385</v>
      </c>
      <c r="V25" s="3">
        <f t="shared" ref="V25" si="25">V24/13</f>
        <v>7.6923076923076927E-2</v>
      </c>
      <c r="W25" s="3">
        <f t="shared" ref="W25" si="26">W24/13</f>
        <v>0.15384615384615385</v>
      </c>
      <c r="X25" s="3">
        <f t="shared" ref="X25" si="27">X24/13</f>
        <v>0.15384615384615385</v>
      </c>
      <c r="Y25" s="3">
        <f t="shared" ref="Y25" si="28">Y24/13</f>
        <v>0.23076923076923078</v>
      </c>
    </row>
    <row r="26" spans="1:26" x14ac:dyDescent="0.25">
      <c r="C26" s="3"/>
      <c r="D26" s="3"/>
      <c r="E26" s="3"/>
      <c r="F26" s="1"/>
      <c r="J26" s="3"/>
      <c r="K26" s="3"/>
      <c r="L26" s="3"/>
      <c r="M26" s="3"/>
      <c r="N26" s="3"/>
      <c r="O26" s="3"/>
      <c r="P26" s="3"/>
      <c r="S26" s="3"/>
      <c r="T26" s="3"/>
      <c r="U26" s="3"/>
      <c r="V26" s="3"/>
      <c r="W26" s="3"/>
      <c r="X26" s="3"/>
      <c r="Y26" s="3"/>
    </row>
    <row r="27" spans="1:26" x14ac:dyDescent="0.25">
      <c r="A27" s="1" t="s">
        <v>25</v>
      </c>
      <c r="C27" s="3"/>
      <c r="D27" s="3"/>
      <c r="E27" s="3"/>
      <c r="F27" s="1"/>
      <c r="H27" s="1" t="s">
        <v>22</v>
      </c>
      <c r="I27">
        <f>SUM(Q11:Q23)/13</f>
        <v>4</v>
      </c>
      <c r="J27" s="3"/>
      <c r="K27" s="3"/>
      <c r="L27" s="3"/>
      <c r="M27" s="3"/>
      <c r="N27" s="3"/>
      <c r="O27" s="3"/>
      <c r="P27" s="3"/>
      <c r="S27" s="3"/>
      <c r="T27" s="3"/>
      <c r="U27" s="3"/>
      <c r="V27" s="3"/>
      <c r="W27" s="3"/>
      <c r="X27" s="3"/>
      <c r="Y27" s="3"/>
    </row>
    <row r="28" spans="1:26" x14ac:dyDescent="0.25">
      <c r="A28" s="1"/>
      <c r="C28" s="3"/>
      <c r="D28" s="3"/>
      <c r="E28" s="3"/>
      <c r="F28" s="1"/>
      <c r="H28" s="1" t="s">
        <v>23</v>
      </c>
      <c r="I28">
        <f>SUM(Z11:Z23)/13</f>
        <v>2</v>
      </c>
      <c r="J28" s="3"/>
      <c r="K28" s="3"/>
      <c r="L28" s="3"/>
      <c r="M28" s="3"/>
      <c r="N28" s="3"/>
      <c r="O28" s="3"/>
      <c r="P28" s="3"/>
      <c r="S28" s="3"/>
      <c r="T28" s="3"/>
      <c r="U28" s="3"/>
      <c r="V28" s="3"/>
      <c r="W28" s="3"/>
      <c r="X28" s="3"/>
      <c r="Y28" s="3"/>
    </row>
    <row r="29" spans="1:26" x14ac:dyDescent="0.25">
      <c r="A29" s="1"/>
      <c r="C29" s="3"/>
      <c r="D29" s="3"/>
      <c r="E29" s="3"/>
      <c r="F29" s="1"/>
      <c r="H29" s="1" t="s">
        <v>26</v>
      </c>
      <c r="J29" s="3"/>
      <c r="K29" s="3"/>
      <c r="L29" s="3"/>
      <c r="M29" s="3"/>
      <c r="N29" s="3"/>
      <c r="O29" s="3"/>
      <c r="P29" s="3"/>
      <c r="S29" s="3"/>
      <c r="T29" s="3"/>
      <c r="U29" s="3"/>
      <c r="V29" s="3"/>
      <c r="W29" s="3"/>
      <c r="X29" s="3"/>
      <c r="Y29" s="3"/>
    </row>
    <row r="30" spans="1:26" ht="263.25" customHeight="1" x14ac:dyDescent="0.25"/>
    <row r="31" spans="1:26" s="1" customFormat="1" x14ac:dyDescent="0.25"/>
    <row r="32" spans="1:26" s="1" customFormat="1" x14ac:dyDescent="0.25">
      <c r="F32" s="4"/>
      <c r="G32" s="5"/>
      <c r="H32" s="5"/>
      <c r="I32" s="5"/>
      <c r="J32" s="5"/>
      <c r="K32" s="4"/>
      <c r="L32" s="5"/>
      <c r="M32" s="5"/>
      <c r="N32" s="5"/>
      <c r="R32" s="4"/>
      <c r="S32" s="5"/>
      <c r="T32" s="5"/>
      <c r="U32" s="5"/>
    </row>
    <row r="33" spans="8:26" x14ac:dyDescent="0.25">
      <c r="H33"/>
      <c r="I33" s="2"/>
      <c r="P33" s="2"/>
      <c r="Q33" s="2"/>
      <c r="R33" s="2"/>
      <c r="S33" s="2"/>
      <c r="T33" s="2"/>
      <c r="U33" s="2"/>
      <c r="V33" s="2"/>
      <c r="W33" s="2"/>
      <c r="X33" s="2"/>
    </row>
    <row r="34" spans="8:26" x14ac:dyDescent="0.25">
      <c r="H34" s="2"/>
      <c r="Q34" s="2"/>
    </row>
    <row r="35" spans="8:26" x14ac:dyDescent="0.25">
      <c r="H35" s="2"/>
      <c r="Q35" s="2"/>
    </row>
    <row r="36" spans="8:26" x14ac:dyDescent="0.25">
      <c r="H36" s="2"/>
      <c r="Q36" s="2"/>
    </row>
    <row r="37" spans="8:26" x14ac:dyDescent="0.25">
      <c r="H37" s="2"/>
      <c r="Q37" s="2"/>
    </row>
    <row r="38" spans="8:26" x14ac:dyDescent="0.25">
      <c r="H38" s="2"/>
      <c r="I38" s="2"/>
      <c r="Q38" s="2"/>
    </row>
    <row r="39" spans="8:26" x14ac:dyDescent="0.25">
      <c r="H39" s="2"/>
      <c r="I39" s="2"/>
      <c r="Q39" s="2"/>
    </row>
    <row r="40" spans="8:26" x14ac:dyDescent="0.25">
      <c r="H40" s="2"/>
      <c r="I40" s="2"/>
      <c r="Q40" s="2"/>
    </row>
    <row r="41" spans="8:26" x14ac:dyDescent="0.25">
      <c r="H41" s="2"/>
      <c r="I41" s="2"/>
      <c r="Q41" s="2"/>
    </row>
    <row r="42" spans="8:26" x14ac:dyDescent="0.25">
      <c r="H42" s="2"/>
      <c r="I42" s="2"/>
      <c r="Q42" s="2"/>
    </row>
    <row r="43" spans="8:26" x14ac:dyDescent="0.25">
      <c r="H43" s="2"/>
      <c r="I43" s="2"/>
      <c r="Q43" s="2"/>
    </row>
    <row r="44" spans="8:26" x14ac:dyDescent="0.25">
      <c r="H44" s="2"/>
      <c r="I44" s="2"/>
      <c r="Q44" s="2"/>
    </row>
    <row r="45" spans="8:26" x14ac:dyDescent="0.25">
      <c r="H45" s="2"/>
      <c r="I45" s="2"/>
      <c r="Q45" s="2"/>
    </row>
    <row r="46" spans="8:26" x14ac:dyDescent="0.25">
      <c r="H46" s="2"/>
      <c r="I46" s="2"/>
      <c r="Q46" s="2"/>
      <c r="Z46" s="1"/>
    </row>
    <row r="47" spans="8:26" x14ac:dyDescent="0.25">
      <c r="H47" s="2"/>
      <c r="I47" s="2"/>
      <c r="Q47" s="2"/>
    </row>
    <row r="48" spans="8:26" x14ac:dyDescent="0.25">
      <c r="H48" s="2"/>
      <c r="Q48" s="2"/>
    </row>
    <row r="49" spans="3:24" x14ac:dyDescent="0.25">
      <c r="H49" s="2"/>
      <c r="Q49" s="2"/>
    </row>
    <row r="50" spans="3:24" x14ac:dyDescent="0.25">
      <c r="C50" s="3"/>
      <c r="D50" s="3"/>
      <c r="E50" s="3"/>
      <c r="H50" s="2"/>
      <c r="J50" s="3"/>
      <c r="N50" s="3"/>
      <c r="O50" s="3"/>
      <c r="Q50" s="2"/>
      <c r="R50" s="3"/>
      <c r="S50" s="3"/>
      <c r="T50" s="3"/>
      <c r="U50" s="3"/>
      <c r="W50" s="3"/>
      <c r="X50" s="3"/>
    </row>
    <row r="51" spans="3:24" x14ac:dyDescent="0.25">
      <c r="Q51" s="2"/>
    </row>
    <row r="52" spans="3:24" x14ac:dyDescent="0.25">
      <c r="Q52" s="2"/>
    </row>
    <row r="53" spans="3:24" x14ac:dyDescent="0.25">
      <c r="Q53" s="2"/>
    </row>
    <row r="54" spans="3:24" x14ac:dyDescent="0.25">
      <c r="Q54" s="2"/>
    </row>
  </sheetData>
  <mergeCells count="3">
    <mergeCell ref="F32:J32"/>
    <mergeCell ref="K32:N32"/>
    <mergeCell ref="R32:U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Esther</cp:lastModifiedBy>
  <dcterms:created xsi:type="dcterms:W3CDTF">2014-02-10T21:57:24Z</dcterms:created>
  <dcterms:modified xsi:type="dcterms:W3CDTF">2014-09-21T14:35:09Z</dcterms:modified>
</cp:coreProperties>
</file>